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EDIE\Documents\"/>
    </mc:Choice>
  </mc:AlternateContent>
  <xr:revisionPtr revIDLastSave="0" documentId="8_{8DF86A25-C87D-4FE3-BBB9-4AD5207C4D10}" xr6:coauthVersionLast="45" xr6:coauthVersionMax="45" xr10:uidLastSave="{00000000-0000-0000-0000-000000000000}"/>
  <bookViews>
    <workbookView xWindow="-110" yWindow="-110" windowWidth="19420" windowHeight="10420" tabRatio="866" xr2:uid="{00000000-000D-0000-FFFF-FFFF00000000}"/>
  </bookViews>
  <sheets>
    <sheet name="IESI20" sheetId="49" r:id="rId1"/>
    <sheet name="Subsectores" sheetId="59" r:id="rId2"/>
    <sheet name="Calculo de percentil" sheetId="9" state="hidden" r:id="rId3"/>
  </sheets>
  <externalReferences>
    <externalReference r:id="rId4"/>
  </externalReferences>
  <definedNames>
    <definedName name="_xlcn.WorksheetConnection_EspañolB279F294" localSheetId="0" hidden="1">IESI20!$B$512:$F$522</definedName>
    <definedName name="_xlcn.WorksheetConnection_EspañolB279F294" localSheetId="1" hidden="1">#REF!</definedName>
    <definedName name="_xlcn.WorksheetConnection_EspañolB279F294" hidden="1">#REF!</definedName>
    <definedName name="_xlcn.WorksheetConnection_Graficos1B6C22" localSheetId="0" hidden="1">IESI20!$B$14:$C$30</definedName>
    <definedName name="_xlcn.WorksheetConnection_Graficos1B6C22" localSheetId="1" hidden="1">#REF!</definedName>
    <definedName name="_xlcn.WorksheetConnection_Graficos1B6C22" hidden="1">#REF!</definedName>
    <definedName name="Ejercicio">IESI20!$B$7</definedName>
    <definedName name="fichero_17102013_axesoriberinform" localSheetId="0">#REF!</definedName>
    <definedName name="fichero_17102013_axesoriberinform" localSheetId="1">#REF!</definedName>
    <definedName name="fichero_17102013_axesoriberinform">#REF!</definedName>
    <definedName name="FICHERO_592_INFOMEDIARIAS_2015_DEFINITIVO_07032016" localSheetId="0">#REF!</definedName>
    <definedName name="FICHERO_592_INFOMEDIARIAS_2015_DEFINITIVO_07032016" localSheetId="1">#REF!</definedName>
    <definedName name="FICHERO_592_INFOMEDIARIAS_2015_DEFINITIVO_07032016">#REF!</definedName>
    <definedName name="FICHERO_623_INFOMEDIARIAS_2015_03032015" localSheetId="0">#REF!</definedName>
    <definedName name="FICHERO_623_INFOMEDIARIAS_2015_03032015" localSheetId="1">#REF!</definedName>
    <definedName name="FICHERO_623_INFOMEDIARIAS_2015_03032015">#REF!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FCE2AD5D-F65C-4FA6-A056-5C36A1767C68}">
      <x15:dataModel>
        <x15:modelTables>
          <x15:modelTable id="Rango" name="Rango" connection="WorksheetConnection_Graficos (1)!$B$6:$C$22"/>
          <x15:modelTable id="Rango1" name="Rango1" connection="WorksheetConnection_Español!$B$279:$F$29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59" l="1"/>
  <c r="F12" i="59" s="1"/>
  <c r="F2" i="59" l="1"/>
  <c r="F6" i="59"/>
  <c r="F10" i="59"/>
  <c r="F3" i="59"/>
  <c r="F7" i="59"/>
  <c r="F11" i="59"/>
  <c r="F4" i="59"/>
  <c r="F8" i="59"/>
  <c r="F5" i="59"/>
  <c r="F9" i="59"/>
  <c r="H8" i="9" l="1"/>
  <c r="H9" i="9"/>
  <c r="H10" i="9"/>
  <c r="H11" i="9"/>
  <c r="H12" i="9"/>
  <c r="H13" i="9"/>
  <c r="H14" i="9"/>
  <c r="H15" i="9"/>
  <c r="H16" i="9"/>
  <c r="H7" i="9"/>
  <c r="B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Hernandez Cuadrado</author>
  </authors>
  <commentList>
    <comment ref="Q188" authorId="0" shapeId="0" xr:uid="{988C22B7-3DB4-499F-A99F-CBF42BA9A921}">
      <text>
        <r>
          <rPr>
            <b/>
            <sz val="9"/>
            <color indexed="81"/>
            <rFont val="Tahoma"/>
            <family val="2"/>
          </rPr>
          <t>Luis Hernandez Cuadrado:</t>
        </r>
        <r>
          <rPr>
            <sz val="9"/>
            <color indexed="81"/>
            <rFont val="Tahoma"/>
            <family val="2"/>
          </rPr>
          <t xml:space="preserve">
INEbaseEconomíaCuentas económicas
Contabilidad nacional anual de España: principales agregados. Producto interior bruto. Estimación avance </t>
        </r>
      </text>
    </comment>
    <comment ref="Q252" authorId="0" shapeId="0" xr:uid="{22D479C3-BA4B-43B0-85D7-29C3E3D9B7CF}">
      <text>
        <r>
          <rPr>
            <b/>
            <sz val="9"/>
            <color indexed="81"/>
            <rFont val="Tahoma"/>
            <family val="2"/>
          </rPr>
          <t>Luis Hernandez Cuadrado:</t>
        </r>
        <r>
          <rPr>
            <sz val="9"/>
            <color indexed="81"/>
            <rFont val="Tahoma"/>
            <family val="2"/>
          </rPr>
          <t xml:space="preserve">
INEbaseEconomíaCuentas económicas
Contabilidad nacional anual de España: principales agregados. Producto interior bruto. Estimación avance</t>
        </r>
      </text>
    </comment>
  </commentList>
</comments>
</file>

<file path=xl/sharedStrings.xml><?xml version="1.0" encoding="utf-8"?>
<sst xmlns="http://schemas.openxmlformats.org/spreadsheetml/2006/main" count="516" uniqueCount="162">
  <si>
    <t>Comunidad</t>
  </si>
  <si>
    <t>Sociedades</t>
  </si>
  <si>
    <t>%</t>
  </si>
  <si>
    <t>Canarias</t>
  </si>
  <si>
    <t>Cantabria</t>
  </si>
  <si>
    <t>Castilla la Mancha</t>
  </si>
  <si>
    <t>Cataluña</t>
  </si>
  <si>
    <t>Comunidad Valenciana</t>
  </si>
  <si>
    <t>Comunidad de Madrid</t>
  </si>
  <si>
    <t>Extremadura</t>
  </si>
  <si>
    <t>Galicia</t>
  </si>
  <si>
    <t>La Rioja</t>
  </si>
  <si>
    <t>Murcia</t>
  </si>
  <si>
    <t>Total</t>
  </si>
  <si>
    <t>Cultura</t>
  </si>
  <si>
    <t>Directoriales</t>
  </si>
  <si>
    <t>Económico y Financiero</t>
  </si>
  <si>
    <t>Editoriales</t>
  </si>
  <si>
    <t>Estudios de Mercado</t>
  </si>
  <si>
    <t>Información Geográfica</t>
  </si>
  <si>
    <t>Informática de Infomediación</t>
  </si>
  <si>
    <t>Meteorológicas</t>
  </si>
  <si>
    <t>Turismo</t>
  </si>
  <si>
    <t>Por Antigüedad</t>
  </si>
  <si>
    <t>Antigüedad</t>
  </si>
  <si>
    <t>1. De 1 a 5 años</t>
  </si>
  <si>
    <t>2. De 6 a 10 años</t>
  </si>
  <si>
    <t>3. De 11 a 15 años</t>
  </si>
  <si>
    <t>4. De 16 a 20 años</t>
  </si>
  <si>
    <t>5. Más de 20 años</t>
  </si>
  <si>
    <t>CNAE</t>
  </si>
  <si>
    <t>7320 - Estudios de mercado y realización de encuestas de opinión pública</t>
  </si>
  <si>
    <t>7112 - Servicios técnicos de ingeniería y otras actividades relacionadas con el asesoramiento técnico</t>
  </si>
  <si>
    <t>7022 - Otras actividades de consultoría de gestión empresarial</t>
  </si>
  <si>
    <t>5811 - Edición de libros</t>
  </si>
  <si>
    <t>6209 - Otros servicios relacionados con las tecnologías de la información y la informática</t>
  </si>
  <si>
    <t>7490 - Otras actividades profesionales, científicas y técnicas n.c.o.p.</t>
  </si>
  <si>
    <t>8291 - Actividades de las agencias de cobros y de información comercial</t>
  </si>
  <si>
    <t>6311 - Proceso de datos, hosting y actividades relacionadas</t>
  </si>
  <si>
    <t>6202 - Actividades de consultoría informática</t>
  </si>
  <si>
    <t>7311 - Agencias de publicidad</t>
  </si>
  <si>
    <t>6201 - Actividades de programación informática</t>
  </si>
  <si>
    <t>Ventas</t>
  </si>
  <si>
    <t>Empleados</t>
  </si>
  <si>
    <t>Capital</t>
  </si>
  <si>
    <t>Mediana ventas por sector</t>
  </si>
  <si>
    <t>Mediana empleados por sector</t>
  </si>
  <si>
    <t>Mediana cap_sus por sector</t>
  </si>
  <si>
    <t>Evolución Capital</t>
  </si>
  <si>
    <t>Número de Empresas</t>
  </si>
  <si>
    <t>Año de fundación de la más antigua</t>
  </si>
  <si>
    <t>Proporción %</t>
  </si>
  <si>
    <t>Evolución de Ventas</t>
  </si>
  <si>
    <t>Tendencia</t>
  </si>
  <si>
    <t>Total general</t>
  </si>
  <si>
    <t>Evolución de Empleados</t>
  </si>
  <si>
    <t>Bajas por comunidad</t>
  </si>
  <si>
    <t>Bajas por sector</t>
  </si>
  <si>
    <t>Bajas por motivo</t>
  </si>
  <si>
    <t>Motivo</t>
  </si>
  <si>
    <t>Distribución por tramo</t>
  </si>
  <si>
    <t>Tramo</t>
  </si>
  <si>
    <t>Default</t>
  </si>
  <si>
    <t>Máximo</t>
  </si>
  <si>
    <t>Elevado</t>
  </si>
  <si>
    <t>Moderado</t>
  </si>
  <si>
    <t>Mínimo</t>
  </si>
  <si>
    <t>NULL</t>
  </si>
  <si>
    <t>Consultoría técnica</t>
  </si>
  <si>
    <t>Consultoria técnica</t>
  </si>
  <si>
    <t>Subsector</t>
  </si>
  <si>
    <t>Por Subsector</t>
  </si>
  <si>
    <t xml:space="preserve">Desglose de capital suscrito actual por subsector </t>
  </si>
  <si>
    <t>8299 - Otras actividades de apoyo a las empresas n.c.o.p.</t>
  </si>
  <si>
    <t>Promedio antigüedad por sector</t>
  </si>
  <si>
    <t>Facturación media por empleado</t>
  </si>
  <si>
    <t>Beneficios y Pérdidas</t>
  </si>
  <si>
    <t>Con Beneficios</t>
  </si>
  <si>
    <t>Con Perdidas</t>
  </si>
  <si>
    <t>Años de antigüedad</t>
  </si>
  <si>
    <t>Andalucia</t>
  </si>
  <si>
    <t>Madrid</t>
  </si>
  <si>
    <t>Aragon</t>
  </si>
  <si>
    <t>Castilla Leon</t>
  </si>
  <si>
    <t>Valencia</t>
  </si>
  <si>
    <t>Pais Vasco</t>
  </si>
  <si>
    <t>Resto de CNAEs</t>
  </si>
  <si>
    <t>Capital Suscrito</t>
  </si>
  <si>
    <t>Por Comunidad</t>
  </si>
  <si>
    <t>Por CNAE</t>
  </si>
  <si>
    <t>Promedio</t>
  </si>
  <si>
    <t>Principado de Asturias</t>
  </si>
  <si>
    <t>Islas Baleares</t>
  </si>
  <si>
    <t>Región de Murcia</t>
  </si>
  <si>
    <t>Comunidad Foral de Navarra</t>
  </si>
  <si>
    <t>Bajas</t>
  </si>
  <si>
    <t>Evolución</t>
  </si>
  <si>
    <t>Ejercicio:</t>
  </si>
  <si>
    <t>Variación</t>
  </si>
  <si>
    <t>Empresas creadas entre 2009-2019</t>
  </si>
  <si>
    <t>Disuelta</t>
  </si>
  <si>
    <t>Descripción</t>
  </si>
  <si>
    <r>
      <t>L</t>
    </r>
    <r>
      <rPr>
        <sz val="12"/>
        <rFont val="Calibri"/>
        <family val="2"/>
      </rPr>
      <t>abores de asesoramiento (legal, informático, de marketing, etc.) a las tareas de infomediación.</t>
    </r>
  </si>
  <si>
    <r>
      <t>A</t>
    </r>
    <r>
      <rPr>
        <sz val="12"/>
        <rFont val="Calibri"/>
        <family val="2"/>
      </rPr>
      <t>ctividades relacionadas con la educación cultural, empresas de gestión documental y actividades relativas a bibliotecas, archivos y museos.</t>
    </r>
  </si>
  <si>
    <r>
      <t>E</t>
    </r>
    <r>
      <rPr>
        <sz val="12"/>
        <rFont val="Calibri"/>
        <family val="2"/>
      </rPr>
      <t>mpresas dedicadas a la creación de directorios y guías de direcciones postales, para la localización y publicidad de negocios y personas, y basados en los directorios y ficheros de abonados telefónicos.</t>
    </r>
  </si>
  <si>
    <r>
      <t>E</t>
    </r>
    <r>
      <rPr>
        <sz val="12"/>
        <rFont val="Calibri"/>
        <family val="2"/>
      </rPr>
      <t>mpresas dedicadas a la información de riesgo económica y mercantil sobre empresas y personas. Información crediticia y de solvencia, bureaus de crédito, agencias de recobros...</t>
    </r>
  </si>
  <si>
    <r>
      <t>E</t>
    </r>
    <r>
      <rPr>
        <sz val="12"/>
        <rFont val="Calibri"/>
        <family val="2"/>
      </rPr>
      <t>mpresas generadoras de contenidos editoriales (guías, etc.) que utilizan información de bases de datos estructuradas para la generación de las mismas.</t>
    </r>
  </si>
  <si>
    <r>
      <t>A</t>
    </r>
    <r>
      <rPr>
        <sz val="12"/>
        <rFont val="Calibri"/>
        <family val="2"/>
      </rPr>
      <t>ctividades relacionadas con la realización de encuestas de opinión pública e investigación y estudios de mercado para la mejora de las bases de datos directoriales.</t>
    </r>
  </si>
  <si>
    <r>
      <t>I</t>
    </r>
    <r>
      <rPr>
        <sz val="12"/>
        <rFont val="Calibri"/>
        <family val="2"/>
      </rPr>
      <t>nformación geográfica y catastral, tanto gráfica como alfanumérica, incluida la información urbanística.</t>
    </r>
  </si>
  <si>
    <r>
      <t>D</t>
    </r>
    <r>
      <rPr>
        <sz val="12"/>
        <rFont val="Calibri"/>
        <family val="2"/>
      </rPr>
      <t>iseño y/o desarrollo para terceros de software para la descarga, tratamiento, anonimización, análisis, publicación y comercialización de información de fuentes accesibles al público.</t>
    </r>
  </si>
  <si>
    <r>
      <t>I</t>
    </r>
    <r>
      <rPr>
        <sz val="12"/>
        <rFont val="Calibri"/>
        <family val="2"/>
      </rPr>
      <t>nformación meteorológica, previsiones meteorológicas y el clima.</t>
    </r>
  </si>
  <si>
    <r>
      <t>I</t>
    </r>
    <r>
      <rPr>
        <sz val="12"/>
        <rFont val="Calibri"/>
        <family val="2"/>
      </rPr>
      <t>nformación turística, de hostelería, rutas y alojamientos</t>
    </r>
  </si>
  <si>
    <t>Distribución</t>
  </si>
  <si>
    <t>Capital sucrito</t>
  </si>
  <si>
    <t xml:space="preserve">Facturación media por empleado </t>
  </si>
  <si>
    <t>Con Pérdidas</t>
  </si>
  <si>
    <t>Riesgo Comercial</t>
  </si>
  <si>
    <t>Extinguida</t>
  </si>
  <si>
    <t>En concurso</t>
  </si>
  <si>
    <t>6920 - Actividades de contabilidad, teneduría de libros, auditoría y asesoría fiscal</t>
  </si>
  <si>
    <t>Número de empresas con datos (reales o estimados) de ventas:</t>
  </si>
  <si>
    <t>% sobre el total de la muestra</t>
  </si>
  <si>
    <t>Número de empresas con datos reales de ventas en ambos ejercicios:</t>
  </si>
  <si>
    <t>*(Millones de euros). Fuente INE - Contabilidad Nacional Anual: principales agregados</t>
  </si>
  <si>
    <t>Evolución del PIB 2018*</t>
  </si>
  <si>
    <t>Número de empresas con datos (reales o estimados) de empleados:</t>
  </si>
  <si>
    <t>Número de empresas con datos reales de empleados en ambos ejercicios:</t>
  </si>
  <si>
    <t>Empleo equivalente a tiempo completo*</t>
  </si>
  <si>
    <t>*(Miles de puestos de trabajo). Fuente INE - Contabilidad Nacional Anual: principales agregados</t>
  </si>
  <si>
    <t>Empresas con dato de ventas y empleados reales los tres años</t>
  </si>
  <si>
    <t>Gastos medios por empleado</t>
  </si>
  <si>
    <t xml:space="preserve">Gasto Medio por empleado </t>
  </si>
  <si>
    <t>Empresas con dato de gastos empleados y empleados reales en el ejercicio</t>
  </si>
  <si>
    <t>Empresas con dato de empleados y gasto empleados reales los tres años</t>
  </si>
  <si>
    <t>Empresas en pérdidas o ganancias
con datos en el ejercicio</t>
  </si>
  <si>
    <t>Importes</t>
  </si>
  <si>
    <t>% Beneficios</t>
  </si>
  <si>
    <t>% Pérdidas</t>
  </si>
  <si>
    <t>Importe Beneficios</t>
  </si>
  <si>
    <t>Importe Pérdidas</t>
  </si>
  <si>
    <t>Resultado Neto</t>
  </si>
  <si>
    <t>Sin considerar RtdoN Negativo</t>
  </si>
  <si>
    <t>Resultado Pérdidas y Ganancias</t>
  </si>
  <si>
    <t>Empresas en pérdidas o ganancias (566 con datos entre 2016 y 2018)</t>
  </si>
  <si>
    <t>RtdoNeto/numEmpr</t>
  </si>
  <si>
    <t>Desglose de ventas por subsector (605 empresas con dato de ventas)</t>
  </si>
  <si>
    <t>Ventas 2018</t>
  </si>
  <si>
    <t>Evolución Ventas (525 empresas con datos en 2017 y 2018)</t>
  </si>
  <si>
    <t>Desglose de empleados por subsector (514 empresas con dato de empleados)</t>
  </si>
  <si>
    <t>Empleados 2018</t>
  </si>
  <si>
    <t>Evolución Empleados (435 empresas con datos en 2017 y 2018)</t>
  </si>
  <si>
    <t>Facturación Media por Empleado 2018</t>
  </si>
  <si>
    <t>Facturación media por empleado y año (391 empresas con ventas y empleados entre 2016 y 2018)</t>
  </si>
  <si>
    <t>Variación 2018 vs 2016</t>
  </si>
  <si>
    <t>Gastos empleados 2018</t>
  </si>
  <si>
    <t>Gasto Medio por Empleado 2018</t>
  </si>
  <si>
    <t>Gasto medio por empleado y año (392 empresas con ventas y empleados entre 2016 y 2018)</t>
  </si>
  <si>
    <t>Informe Asedie: Sector Infomediario 2020 (sobre datos de 2018)</t>
  </si>
  <si>
    <t xml:space="preserve">Año de fundación de las más antiguas </t>
  </si>
  <si>
    <t>Empresas creadas entre 2009 - 2019</t>
  </si>
  <si>
    <t>Salvo que se indique lo contrario, se autoriza la reutilización de este contenido bajo una licencia Creative Commons Attribution 4.0 International (CC-BY-4.0)</t>
  </si>
  <si>
    <t>Se permite la reutilización siempre que se indique la autoría, se de el crédito apropiado y se indique cualquier cambio realizado respecto al documento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</si>
</sst>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#,##0_ ;\-#,##0\ "/>
    <numFmt numFmtId="167" formatCode="0.0%"/>
    <numFmt numFmtId="168" formatCode="_-* #,##0\ [$€-C0A]_-;\-* #,##0\ [$€-C0A]_-;_-* &quot;-&quot;??\ [$€-C0A]_-;_-@_-"/>
    <numFmt numFmtId="169" formatCode="_-* #,##0\ _€_-;\-* #,##0\ _€_-;_-* &quot;-&quot;??\ _€_-;_-@_-"/>
    <numFmt numFmtId="170" formatCode="#,##0.00\ &quot;€&quot;"/>
  </numFmts>
  <fonts count="34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MS Sans Serif"/>
      <family val="2"/>
    </font>
    <font>
      <sz val="10"/>
      <name val="MS Sans Serif"/>
    </font>
    <font>
      <b/>
      <sz val="10"/>
      <name val="MS Sans Serif"/>
    </font>
    <font>
      <sz val="11"/>
      <name val="Myriad Pro"/>
    </font>
    <font>
      <b/>
      <sz val="11"/>
      <name val="Myriad Pro"/>
    </font>
    <font>
      <b/>
      <sz val="11"/>
      <color rgb="FFFFFFFF"/>
      <name val="Myriad Pro"/>
    </font>
    <font>
      <sz val="11"/>
      <color rgb="FF2F2B20"/>
      <name val="Myriad Pro"/>
    </font>
    <font>
      <sz val="11"/>
      <color theme="5"/>
      <name val="Myriad Pro"/>
    </font>
    <font>
      <sz val="11"/>
      <color rgb="FFFF0000"/>
      <name val="Myriad Pro"/>
    </font>
    <font>
      <b/>
      <sz val="11"/>
      <color rgb="FFC00000"/>
      <name val="Myriad Pro"/>
    </font>
    <font>
      <u/>
      <sz val="10"/>
      <color theme="10"/>
      <name val="MS Sans Serif"/>
      <family val="2"/>
    </font>
    <font>
      <b/>
      <sz val="11"/>
      <color theme="0"/>
      <name val="Myriad Pro"/>
    </font>
    <font>
      <sz val="12"/>
      <name val="Calibri"/>
      <family val="2"/>
    </font>
    <font>
      <b/>
      <sz val="18"/>
      <color rgb="FF008F44"/>
      <name val="Myriad Pro"/>
    </font>
    <font>
      <b/>
      <sz val="12"/>
      <color theme="0"/>
      <name val="Myriad Pro"/>
    </font>
    <font>
      <sz val="11"/>
      <color theme="0"/>
      <name val="Myriad Pro"/>
    </font>
    <font>
      <b/>
      <sz val="14"/>
      <color theme="0"/>
      <name val="Myriad Pro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0"/>
      <color theme="10"/>
      <name val="MS Sans Serif"/>
    </font>
    <font>
      <b/>
      <sz val="11"/>
      <color rgb="FFFF0000"/>
      <name val="Myriad Pro"/>
    </font>
    <font>
      <b/>
      <sz val="11"/>
      <name val="Myriad Pro"/>
      <family val="2"/>
    </font>
    <font>
      <i/>
      <sz val="11"/>
      <name val="Myriad Pro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8F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008F44"/>
      </left>
      <right style="medium">
        <color theme="0"/>
      </right>
      <top style="thin">
        <color rgb="FF008F4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rgb="FF008F44"/>
      </top>
      <bottom style="medium">
        <color theme="0"/>
      </bottom>
      <diagonal/>
    </border>
    <border>
      <left style="medium">
        <color theme="0"/>
      </left>
      <right style="thin">
        <color rgb="FF008F44"/>
      </right>
      <top style="thin">
        <color rgb="FF008F44"/>
      </top>
      <bottom style="medium">
        <color theme="0"/>
      </bottom>
      <diagonal/>
    </border>
    <border>
      <left style="thin">
        <color rgb="FF008F4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rgb="FF008F44"/>
      </right>
      <top style="medium">
        <color theme="0"/>
      </top>
      <bottom style="medium">
        <color theme="0"/>
      </bottom>
      <diagonal/>
    </border>
    <border>
      <left style="thin">
        <color rgb="FF008F44"/>
      </left>
      <right style="medium">
        <color theme="0"/>
      </right>
      <top style="medium">
        <color theme="0"/>
      </top>
      <bottom style="thin">
        <color rgb="FF008F4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rgb="FF008F44"/>
      </bottom>
      <diagonal/>
    </border>
    <border>
      <left style="medium">
        <color theme="0"/>
      </left>
      <right style="thin">
        <color rgb="FF008F44"/>
      </right>
      <top style="medium">
        <color theme="0"/>
      </top>
      <bottom style="thin">
        <color rgb="FF008F44"/>
      </bottom>
      <diagonal/>
    </border>
    <border>
      <left/>
      <right style="medium">
        <color theme="0"/>
      </right>
      <top/>
      <bottom/>
      <diagonal/>
    </border>
  </borders>
  <cellStyleXfs count="15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164" fontId="6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/>
    <xf numFmtId="0" fontId="12" fillId="0" borderId="0"/>
    <xf numFmtId="0" fontId="29" fillId="0" borderId="0"/>
    <xf numFmtId="0" fontId="30" fillId="0" borderId="0" applyNumberFormat="0" applyFill="0" applyBorder="0" applyAlignment="0" applyProtection="0"/>
  </cellStyleXfs>
  <cellXfs count="172">
    <xf numFmtId="0" fontId="0" fillId="0" borderId="0" xfId="0"/>
    <xf numFmtId="2" fontId="0" fillId="0" borderId="0" xfId="0" applyNumberFormat="1"/>
    <xf numFmtId="0" fontId="8" fillId="0" borderId="0" xfId="0" applyFont="1"/>
    <xf numFmtId="168" fontId="0" fillId="0" borderId="0" xfId="0" applyNumberFormat="1"/>
    <xf numFmtId="169" fontId="11" fillId="0" borderId="0" xfId="6" applyNumberFormat="1" applyFont="1"/>
    <xf numFmtId="9" fontId="0" fillId="0" borderId="0" xfId="2" applyFont="1"/>
    <xf numFmtId="169" fontId="12" fillId="0" borderId="0" xfId="6" applyNumberFormat="1" applyFont="1"/>
    <xf numFmtId="0" fontId="0" fillId="0" borderId="0" xfId="0" applyAlignment="1">
      <alignment vertical="center" readingOrder="1"/>
    </xf>
    <xf numFmtId="167" fontId="0" fillId="0" borderId="0" xfId="2" applyNumberFormat="1" applyFont="1"/>
    <xf numFmtId="0" fontId="13" fillId="0" borderId="0" xfId="0" applyFont="1"/>
    <xf numFmtId="0" fontId="0" fillId="0" borderId="0" xfId="0" pivotButton="1"/>
    <xf numFmtId="4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0" applyFont="1"/>
    <xf numFmtId="0" fontId="14" fillId="0" borderId="0" xfId="0" applyFont="1"/>
    <xf numFmtId="0" fontId="16" fillId="5" borderId="2" xfId="0" applyFont="1" applyFill="1" applyBorder="1" applyAlignment="1">
      <alignment horizontal="center" wrapText="1" readingOrder="1"/>
    </xf>
    <xf numFmtId="0" fontId="17" fillId="0" borderId="2" xfId="0" applyFont="1" applyFill="1" applyBorder="1" applyAlignment="1">
      <alignment horizontal="left" wrapText="1" readingOrder="1"/>
    </xf>
    <xf numFmtId="0" fontId="17" fillId="0" borderId="2" xfId="0" applyFont="1" applyFill="1" applyBorder="1" applyAlignment="1">
      <alignment horizontal="center" wrapText="1" readingOrder="1"/>
    </xf>
    <xf numFmtId="9" fontId="17" fillId="0" borderId="2" xfId="0" applyNumberFormat="1" applyFont="1" applyFill="1" applyBorder="1" applyAlignment="1">
      <alignment horizontal="center" wrapText="1" readingOrder="1"/>
    </xf>
    <xf numFmtId="0" fontId="17" fillId="6" borderId="2" xfId="0" applyFont="1" applyFill="1" applyBorder="1" applyAlignment="1">
      <alignment horizontal="left" wrapText="1" readingOrder="1"/>
    </xf>
    <xf numFmtId="0" fontId="17" fillId="6" borderId="2" xfId="0" applyFont="1" applyFill="1" applyBorder="1" applyAlignment="1">
      <alignment horizontal="center" wrapText="1" readingOrder="1"/>
    </xf>
    <xf numFmtId="9" fontId="17" fillId="6" borderId="2" xfId="0" applyNumberFormat="1" applyFont="1" applyFill="1" applyBorder="1" applyAlignment="1">
      <alignment horizontal="center" wrapText="1" readingOrder="1"/>
    </xf>
    <xf numFmtId="0" fontId="16" fillId="5" borderId="2" xfId="0" applyFont="1" applyFill="1" applyBorder="1" applyAlignment="1">
      <alignment horizontal="left" wrapText="1" readingOrder="1"/>
    </xf>
    <xf numFmtId="0" fontId="15" fillId="0" borderId="1" xfId="0" applyFont="1" applyBorder="1"/>
    <xf numFmtId="0" fontId="14" fillId="0" borderId="0" xfId="0" applyFont="1" applyAlignment="1">
      <alignment horizontal="left"/>
    </xf>
    <xf numFmtId="44" fontId="14" fillId="0" borderId="0" xfId="1" applyFont="1"/>
    <xf numFmtId="164" fontId="14" fillId="0" borderId="0" xfId="6" applyFont="1"/>
    <xf numFmtId="1" fontId="14" fillId="0" borderId="0" xfId="0" applyNumberFormat="1" applyFont="1"/>
    <xf numFmtId="166" fontId="14" fillId="0" borderId="0" xfId="0" applyNumberFormat="1" applyFont="1"/>
    <xf numFmtId="9" fontId="14" fillId="0" borderId="0" xfId="2" applyFont="1"/>
    <xf numFmtId="167" fontId="14" fillId="0" borderId="0" xfId="2" applyNumberFormat="1" applyFont="1"/>
    <xf numFmtId="167" fontId="18" fillId="0" borderId="0" xfId="2" applyNumberFormat="1" applyFont="1"/>
    <xf numFmtId="9" fontId="19" fillId="0" borderId="0" xfId="2" applyFont="1"/>
    <xf numFmtId="165" fontId="14" fillId="0" borderId="0" xfId="1" applyNumberFormat="1" applyFont="1"/>
    <xf numFmtId="0" fontId="20" fillId="0" borderId="0" xfId="0" applyFont="1"/>
    <xf numFmtId="4" fontId="14" fillId="0" borderId="0" xfId="0" applyNumberFormat="1" applyFont="1"/>
    <xf numFmtId="167" fontId="15" fillId="0" borderId="0" xfId="2" applyNumberFormat="1" applyFont="1"/>
    <xf numFmtId="169" fontId="14" fillId="0" borderId="0" xfId="6" applyNumberFormat="1" applyFont="1"/>
    <xf numFmtId="9" fontId="14" fillId="0" borderId="0" xfId="0" applyNumberFormat="1" applyFont="1"/>
    <xf numFmtId="167" fontId="14" fillId="0" borderId="0" xfId="0" applyNumberFormat="1" applyFont="1"/>
    <xf numFmtId="9" fontId="16" fillId="5" borderId="2" xfId="0" applyNumberFormat="1" applyFont="1" applyFill="1" applyBorder="1" applyAlignment="1">
      <alignment horizontal="center" wrapText="1" readingOrder="1"/>
    </xf>
    <xf numFmtId="0" fontId="17" fillId="0" borderId="2" xfId="0" applyFont="1" applyFill="1" applyBorder="1" applyAlignment="1">
      <alignment horizontal="left" vertical="top" wrapText="1" readingOrder="1"/>
    </xf>
    <xf numFmtId="0" fontId="17" fillId="6" borderId="2" xfId="0" applyFont="1" applyFill="1" applyBorder="1" applyAlignment="1">
      <alignment horizontal="left" vertical="top" wrapText="1" readingOrder="1"/>
    </xf>
    <xf numFmtId="1" fontId="17" fillId="0" borderId="2" xfId="0" applyNumberFormat="1" applyFont="1" applyFill="1" applyBorder="1" applyAlignment="1">
      <alignment horizontal="center" wrapText="1" readingOrder="1"/>
    </xf>
    <xf numFmtId="1" fontId="17" fillId="6" borderId="2" xfId="0" applyNumberFormat="1" applyFont="1" applyFill="1" applyBorder="1" applyAlignment="1">
      <alignment horizontal="center" wrapText="1" readingOrder="1"/>
    </xf>
    <xf numFmtId="167" fontId="17" fillId="0" borderId="2" xfId="2" applyNumberFormat="1" applyFont="1" applyFill="1" applyBorder="1" applyAlignment="1">
      <alignment horizontal="center" vertical="top" wrapText="1" readingOrder="1"/>
    </xf>
    <xf numFmtId="167" fontId="17" fillId="6" borderId="2" xfId="2" applyNumberFormat="1" applyFont="1" applyFill="1" applyBorder="1" applyAlignment="1">
      <alignment horizontal="center" vertical="top" wrapText="1" readingOrder="1"/>
    </xf>
    <xf numFmtId="44" fontId="17" fillId="0" borderId="2" xfId="1" applyFont="1" applyFill="1" applyBorder="1" applyAlignment="1">
      <alignment horizontal="center" wrapText="1" readingOrder="1"/>
    </xf>
    <xf numFmtId="44" fontId="17" fillId="6" borderId="2" xfId="1" applyFont="1" applyFill="1" applyBorder="1" applyAlignment="1">
      <alignment horizontal="center" wrapText="1" readingOrder="1"/>
    </xf>
    <xf numFmtId="44" fontId="16" fillId="5" borderId="2" xfId="1" applyFont="1" applyFill="1" applyBorder="1" applyAlignment="1">
      <alignment horizontal="center" wrapText="1" readingOrder="1"/>
    </xf>
    <xf numFmtId="169" fontId="17" fillId="0" borderId="2" xfId="6" applyNumberFormat="1" applyFont="1" applyFill="1" applyBorder="1" applyAlignment="1">
      <alignment horizontal="center" wrapText="1" readingOrder="1"/>
    </xf>
    <xf numFmtId="169" fontId="17" fillId="6" borderId="2" xfId="6" applyNumberFormat="1" applyFont="1" applyFill="1" applyBorder="1" applyAlignment="1">
      <alignment horizontal="center" wrapText="1" readingOrder="1"/>
    </xf>
    <xf numFmtId="169" fontId="16" fillId="5" borderId="2" xfId="6" applyNumberFormat="1" applyFont="1" applyFill="1" applyBorder="1" applyAlignment="1">
      <alignment horizontal="center" wrapText="1" readingOrder="1"/>
    </xf>
    <xf numFmtId="0" fontId="15" fillId="0" borderId="0" xfId="0" applyFont="1" applyAlignment="1"/>
    <xf numFmtId="0" fontId="16" fillId="5" borderId="2" xfId="0" applyFont="1" applyFill="1" applyBorder="1" applyAlignment="1">
      <alignment horizontal="center" vertical="center" wrapText="1" readingOrder="1"/>
    </xf>
    <xf numFmtId="9" fontId="17" fillId="0" borderId="2" xfId="2" applyFont="1" applyFill="1" applyBorder="1" applyAlignment="1">
      <alignment horizontal="center" wrapText="1" readingOrder="1"/>
    </xf>
    <xf numFmtId="9" fontId="17" fillId="6" borderId="2" xfId="2" applyFont="1" applyFill="1" applyBorder="1" applyAlignment="1">
      <alignment horizontal="center" wrapText="1" readingOrder="1"/>
    </xf>
    <xf numFmtId="9" fontId="16" fillId="5" borderId="2" xfId="2" applyFont="1" applyFill="1" applyBorder="1" applyAlignment="1">
      <alignment horizontal="center" wrapText="1" readingOrder="1"/>
    </xf>
    <xf numFmtId="0" fontId="21" fillId="0" borderId="0" xfId="10"/>
    <xf numFmtId="0" fontId="15" fillId="0" borderId="0" xfId="0" pivotButton="1" applyFont="1"/>
    <xf numFmtId="0" fontId="14" fillId="0" borderId="0" xfId="0" pivotButton="1" applyFont="1"/>
    <xf numFmtId="0" fontId="17" fillId="0" borderId="2" xfId="0" applyFont="1" applyFill="1" applyBorder="1" applyAlignment="1">
      <alignment horizontal="left" vertical="top" readingOrder="1"/>
    </xf>
    <xf numFmtId="0" fontId="17" fillId="0" borderId="2" xfId="0" applyFont="1" applyFill="1" applyBorder="1" applyAlignment="1">
      <alignment horizontal="center" readingOrder="1"/>
    </xf>
    <xf numFmtId="9" fontId="17" fillId="0" borderId="2" xfId="0" applyNumberFormat="1" applyFont="1" applyFill="1" applyBorder="1" applyAlignment="1">
      <alignment horizontal="center" readingOrder="1"/>
    </xf>
    <xf numFmtId="0" fontId="14" fillId="0" borderId="0" xfId="0" applyFont="1" applyAlignment="1"/>
    <xf numFmtId="0" fontId="17" fillId="6" borderId="2" xfId="0" applyFont="1" applyFill="1" applyBorder="1" applyAlignment="1">
      <alignment horizontal="left" vertical="top" readingOrder="1"/>
    </xf>
    <xf numFmtId="0" fontId="17" fillId="6" borderId="2" xfId="0" applyFont="1" applyFill="1" applyBorder="1" applyAlignment="1">
      <alignment horizontal="center" readingOrder="1"/>
    </xf>
    <xf numFmtId="9" fontId="17" fillId="6" borderId="2" xfId="0" applyNumberFormat="1" applyFont="1" applyFill="1" applyBorder="1" applyAlignment="1">
      <alignment horizontal="center" readingOrder="1"/>
    </xf>
    <xf numFmtId="0" fontId="16" fillId="5" borderId="2" xfId="0" applyFont="1" applyFill="1" applyBorder="1" applyAlignment="1">
      <alignment horizontal="left" readingOrder="1"/>
    </xf>
    <xf numFmtId="0" fontId="16" fillId="5" borderId="2" xfId="0" applyFont="1" applyFill="1" applyBorder="1" applyAlignment="1">
      <alignment horizontal="center" readingOrder="1"/>
    </xf>
    <xf numFmtId="9" fontId="16" fillId="5" borderId="2" xfId="0" applyNumberFormat="1" applyFont="1" applyFill="1" applyBorder="1" applyAlignment="1">
      <alignment horizontal="center" readingOrder="1"/>
    </xf>
    <xf numFmtId="0" fontId="15" fillId="0" borderId="0" xfId="0" pivotButton="1" applyFont="1" applyAlignment="1"/>
    <xf numFmtId="0" fontId="17" fillId="0" borderId="2" xfId="0" pivotButton="1" applyFont="1" applyFill="1" applyBorder="1" applyAlignment="1">
      <alignment horizontal="left" vertical="top" readingOrder="1"/>
    </xf>
    <xf numFmtId="0" fontId="17" fillId="0" borderId="2" xfId="0" pivotButton="1" applyFont="1" applyFill="1" applyBorder="1" applyAlignment="1">
      <alignment horizontal="center" readingOrder="1"/>
    </xf>
    <xf numFmtId="9" fontId="17" fillId="0" borderId="2" xfId="0" pivotButton="1" applyNumberFormat="1" applyFont="1" applyFill="1" applyBorder="1" applyAlignment="1">
      <alignment horizontal="center" readingOrder="1"/>
    </xf>
    <xf numFmtId="0" fontId="16" fillId="5" borderId="2" xfId="0" pivotButton="1" applyFont="1" applyFill="1" applyBorder="1" applyAlignment="1">
      <alignment horizontal="center" wrapText="1" readingOrder="1"/>
    </xf>
    <xf numFmtId="0" fontId="22" fillId="5" borderId="0" xfId="0" applyFont="1" applyFill="1"/>
    <xf numFmtId="0" fontId="16" fillId="5" borderId="2" xfId="0" pivotButton="1" applyFont="1" applyFill="1" applyBorder="1" applyAlignment="1">
      <alignment horizontal="center" vertical="center" wrapText="1" readingOrder="1"/>
    </xf>
    <xf numFmtId="0" fontId="16" fillId="5" borderId="0" xfId="0" applyFont="1" applyFill="1" applyBorder="1" applyAlignment="1">
      <alignment horizontal="center" vertical="center" wrapText="1" readingOrder="1"/>
    </xf>
    <xf numFmtId="44" fontId="17" fillId="0" borderId="0" xfId="1" applyFont="1" applyFill="1" applyBorder="1" applyAlignment="1">
      <alignment horizontal="center" wrapText="1" readingOrder="1"/>
    </xf>
    <xf numFmtId="44" fontId="17" fillId="6" borderId="0" xfId="1" applyFont="1" applyFill="1" applyBorder="1" applyAlignment="1">
      <alignment horizontal="center" wrapText="1" readingOrder="1"/>
    </xf>
    <xf numFmtId="44" fontId="16" fillId="5" borderId="0" xfId="1" applyFont="1" applyFill="1" applyBorder="1" applyAlignment="1">
      <alignment horizontal="center" wrapText="1" readingOrder="1"/>
    </xf>
    <xf numFmtId="0" fontId="17" fillId="6" borderId="2" xfId="0" pivotButton="1" applyFont="1" applyFill="1" applyBorder="1" applyAlignment="1">
      <alignment horizontal="left" vertical="top" wrapText="1" readingOrder="1"/>
    </xf>
    <xf numFmtId="169" fontId="17" fillId="6" borderId="2" xfId="6" pivotButton="1" applyNumberFormat="1" applyFont="1" applyFill="1" applyBorder="1" applyAlignment="1">
      <alignment horizontal="center" wrapText="1" readingOrder="1"/>
    </xf>
    <xf numFmtId="9" fontId="17" fillId="6" borderId="2" xfId="2" pivotButton="1" applyFont="1" applyFill="1" applyBorder="1" applyAlignment="1">
      <alignment horizontal="center" wrapText="1" readingOrder="1"/>
    </xf>
    <xf numFmtId="9" fontId="14" fillId="0" borderId="0" xfId="2" pivotButton="1" applyFont="1"/>
    <xf numFmtId="0" fontId="16" fillId="5" borderId="3" xfId="0" applyFont="1" applyFill="1" applyBorder="1" applyAlignment="1">
      <alignment horizontal="center" wrapText="1" readingOrder="1"/>
    </xf>
    <xf numFmtId="0" fontId="16" fillId="5" borderId="4" xfId="0" applyFont="1" applyFill="1" applyBorder="1" applyAlignment="1">
      <alignment horizontal="center" wrapText="1" readingOrder="1"/>
    </xf>
    <xf numFmtId="0" fontId="16" fillId="5" borderId="5" xfId="0" applyFont="1" applyFill="1" applyBorder="1" applyAlignment="1">
      <alignment horizontal="center" wrapText="1" readingOrder="1"/>
    </xf>
    <xf numFmtId="0" fontId="17" fillId="0" borderId="6" xfId="0" applyFont="1" applyBorder="1" applyAlignment="1">
      <alignment horizontal="left" vertical="top" wrapText="1" readingOrder="1"/>
    </xf>
    <xf numFmtId="0" fontId="17" fillId="7" borderId="2" xfId="0" applyFont="1" applyFill="1" applyBorder="1" applyAlignment="1">
      <alignment horizontal="left" vertical="top" wrapText="1" readingOrder="1"/>
    </xf>
    <xf numFmtId="0" fontId="17" fillId="0" borderId="7" xfId="0" applyFont="1" applyBorder="1" applyAlignment="1">
      <alignment horizontal="left" vertical="top" wrapText="1" readingOrder="1"/>
    </xf>
    <xf numFmtId="0" fontId="17" fillId="0" borderId="2" xfId="0" applyFont="1" applyBorder="1" applyAlignment="1">
      <alignment horizontal="center" wrapText="1" readingOrder="1"/>
    </xf>
    <xf numFmtId="9" fontId="17" fillId="0" borderId="2" xfId="0" applyNumberFormat="1" applyFont="1" applyBorder="1" applyAlignment="1">
      <alignment horizontal="center" wrapText="1" readingOrder="1"/>
    </xf>
    <xf numFmtId="0" fontId="17" fillId="6" borderId="6" xfId="0" applyFont="1" applyFill="1" applyBorder="1" applyAlignment="1">
      <alignment horizontal="left" vertical="top" wrapText="1" readingOrder="1"/>
    </xf>
    <xf numFmtId="0" fontId="17" fillId="3" borderId="2" xfId="0" applyFont="1" applyFill="1" applyBorder="1" applyAlignment="1">
      <alignment horizontal="left" vertical="top" wrapText="1" readingOrder="1"/>
    </xf>
    <xf numFmtId="0" fontId="17" fillId="6" borderId="7" xfId="0" applyFont="1" applyFill="1" applyBorder="1" applyAlignment="1">
      <alignment horizontal="left" vertical="top" wrapText="1" readingOrder="1"/>
    </xf>
    <xf numFmtId="0" fontId="17" fillId="2" borderId="2" xfId="0" applyFont="1" applyFill="1" applyBorder="1" applyAlignment="1">
      <alignment horizontal="left" vertical="top" wrapText="1" readingOrder="1"/>
    </xf>
    <xf numFmtId="0" fontId="17" fillId="8" borderId="2" xfId="0" applyFont="1" applyFill="1" applyBorder="1" applyAlignment="1">
      <alignment horizontal="left" vertical="top" wrapText="1" readingOrder="1"/>
    </xf>
    <xf numFmtId="0" fontId="17" fillId="9" borderId="2" xfId="0" applyFont="1" applyFill="1" applyBorder="1" applyAlignment="1">
      <alignment horizontal="left" vertical="top" wrapText="1" readingOrder="1"/>
    </xf>
    <xf numFmtId="0" fontId="17" fillId="10" borderId="2" xfId="0" applyFont="1" applyFill="1" applyBorder="1" applyAlignment="1">
      <alignment horizontal="left" vertical="top" wrapText="1" readingOrder="1"/>
    </xf>
    <xf numFmtId="0" fontId="17" fillId="4" borderId="2" xfId="0" applyFont="1" applyFill="1" applyBorder="1" applyAlignment="1">
      <alignment horizontal="left" vertical="top" wrapText="1" readingOrder="1"/>
    </xf>
    <xf numFmtId="0" fontId="17" fillId="11" borderId="2" xfId="0" applyFont="1" applyFill="1" applyBorder="1" applyAlignment="1">
      <alignment horizontal="left" vertical="top" wrapText="1" readingOrder="1"/>
    </xf>
    <xf numFmtId="0" fontId="17" fillId="12" borderId="2" xfId="0" applyFont="1" applyFill="1" applyBorder="1" applyAlignment="1">
      <alignment horizontal="left" vertical="top" wrapText="1" readingOrder="1"/>
    </xf>
    <xf numFmtId="0" fontId="17" fillId="6" borderId="8" xfId="0" applyFont="1" applyFill="1" applyBorder="1" applyAlignment="1">
      <alignment horizontal="left" vertical="top" wrapText="1" readingOrder="1"/>
    </xf>
    <xf numFmtId="0" fontId="17" fillId="13" borderId="9" xfId="0" applyFont="1" applyFill="1" applyBorder="1" applyAlignment="1">
      <alignment horizontal="left" vertical="top" wrapText="1" readingOrder="1"/>
    </xf>
    <xf numFmtId="0" fontId="17" fillId="6" borderId="10" xfId="0" applyFont="1" applyFill="1" applyBorder="1" applyAlignment="1">
      <alignment horizontal="left" vertical="top" wrapText="1" readingOrder="1"/>
    </xf>
    <xf numFmtId="0" fontId="24" fillId="0" borderId="0" xfId="0" applyFont="1"/>
    <xf numFmtId="0" fontId="25" fillId="5" borderId="0" xfId="0" applyFont="1" applyFill="1"/>
    <xf numFmtId="0" fontId="26" fillId="5" borderId="0" xfId="0" applyFont="1" applyFill="1"/>
    <xf numFmtId="0" fontId="27" fillId="5" borderId="0" xfId="0" applyFont="1" applyFill="1"/>
    <xf numFmtId="0" fontId="17" fillId="0" borderId="2" xfId="0" applyFont="1" applyBorder="1" applyAlignment="1">
      <alignment horizontal="left" vertical="top" wrapText="1" readingOrder="1"/>
    </xf>
    <xf numFmtId="1" fontId="17" fillId="0" borderId="2" xfId="0" applyNumberFormat="1" applyFont="1" applyBorder="1" applyAlignment="1">
      <alignment horizontal="center" wrapText="1" readingOrder="1"/>
    </xf>
    <xf numFmtId="169" fontId="17" fillId="0" borderId="2" xfId="6" applyNumberFormat="1" applyFont="1" applyFill="1" applyBorder="1" applyAlignment="1">
      <alignment wrapText="1" readingOrder="1"/>
    </xf>
    <xf numFmtId="169" fontId="17" fillId="6" borderId="2" xfId="6" applyNumberFormat="1" applyFont="1" applyFill="1" applyBorder="1" applyAlignment="1">
      <alignment wrapText="1" readingOrder="1"/>
    </xf>
    <xf numFmtId="169" fontId="22" fillId="5" borderId="2" xfId="6" applyNumberFormat="1" applyFont="1" applyFill="1" applyBorder="1" applyAlignment="1">
      <alignment wrapText="1" readingOrder="1"/>
    </xf>
    <xf numFmtId="9" fontId="17" fillId="0" borderId="2" xfId="2" applyFont="1" applyFill="1" applyBorder="1" applyAlignment="1">
      <alignment horizontal="center" vertical="top" wrapText="1" readingOrder="1"/>
    </xf>
    <xf numFmtId="9" fontId="17" fillId="6" borderId="2" xfId="2" applyFont="1" applyFill="1" applyBorder="1" applyAlignment="1">
      <alignment horizontal="center" vertical="top" wrapText="1" readingOrder="1"/>
    </xf>
    <xf numFmtId="167" fontId="17" fillId="0" borderId="2" xfId="2" applyNumberFormat="1" applyFont="1" applyFill="1" applyBorder="1" applyAlignment="1">
      <alignment horizontal="center" wrapText="1" readingOrder="1"/>
    </xf>
    <xf numFmtId="167" fontId="17" fillId="6" borderId="2" xfId="2" applyNumberFormat="1" applyFont="1" applyFill="1" applyBorder="1" applyAlignment="1">
      <alignment horizontal="center" wrapText="1" readingOrder="1"/>
    </xf>
    <xf numFmtId="167" fontId="16" fillId="5" borderId="2" xfId="2" applyNumberFormat="1" applyFont="1" applyFill="1" applyBorder="1" applyAlignment="1">
      <alignment horizontal="center" wrapText="1" readingOrder="1"/>
    </xf>
    <xf numFmtId="0" fontId="16" fillId="5" borderId="2" xfId="0" applyFont="1" applyFill="1" applyBorder="1" applyAlignment="1">
      <alignment horizontal="left" vertical="center" wrapText="1" readingOrder="1"/>
    </xf>
    <xf numFmtId="9" fontId="16" fillId="5" borderId="2" xfId="2" applyFont="1" applyFill="1" applyBorder="1" applyAlignment="1">
      <alignment horizontal="center" vertical="center" wrapText="1" readingOrder="1"/>
    </xf>
    <xf numFmtId="44" fontId="16" fillId="5" borderId="2" xfId="1" applyFont="1" applyFill="1" applyBorder="1" applyAlignment="1">
      <alignment horizontal="center" vertical="center" wrapText="1" readingOrder="1"/>
    </xf>
    <xf numFmtId="9" fontId="15" fillId="0" borderId="0" xfId="2" applyFont="1"/>
    <xf numFmtId="169" fontId="14" fillId="0" borderId="0" xfId="0" applyNumberFormat="1" applyFont="1"/>
    <xf numFmtId="167" fontId="16" fillId="5" borderId="2" xfId="0" applyNumberFormat="1" applyFont="1" applyFill="1" applyBorder="1" applyAlignment="1">
      <alignment horizontal="center" wrapText="1" readingOrder="1"/>
    </xf>
    <xf numFmtId="0" fontId="15" fillId="14" borderId="0" xfId="0" applyFont="1" applyFill="1"/>
    <xf numFmtId="3" fontId="15" fillId="14" borderId="0" xfId="0" applyNumberFormat="1" applyFont="1" applyFill="1"/>
    <xf numFmtId="167" fontId="15" fillId="14" borderId="0" xfId="0" applyNumberFormat="1" applyFont="1" applyFill="1" applyAlignment="1">
      <alignment horizontal="center"/>
    </xf>
    <xf numFmtId="0" fontId="21" fillId="0" borderId="0" xfId="10" applyAlignment="1"/>
    <xf numFmtId="0" fontId="15" fillId="0" borderId="0" xfId="0" applyFont="1" applyFill="1" applyAlignment="1"/>
    <xf numFmtId="0" fontId="13" fillId="0" borderId="0" xfId="0" applyFont="1" applyFill="1"/>
    <xf numFmtId="0" fontId="14" fillId="0" borderId="0" xfId="0" applyFont="1" applyFill="1"/>
    <xf numFmtId="0" fontId="15" fillId="14" borderId="0" xfId="0" applyFont="1" applyFill="1" applyAlignment="1">
      <alignment wrapText="1"/>
    </xf>
    <xf numFmtId="0" fontId="7" fillId="0" borderId="0" xfId="0" applyFont="1"/>
    <xf numFmtId="0" fontId="17" fillId="0" borderId="2" xfId="0" pivotButton="1" applyFont="1" applyBorder="1" applyAlignment="1">
      <alignment horizontal="left" vertical="top" wrapText="1" readingOrder="1"/>
    </xf>
    <xf numFmtId="44" fontId="17" fillId="0" borderId="2" xfId="1" pivotButton="1" applyFont="1" applyFill="1" applyBorder="1" applyAlignment="1">
      <alignment horizontal="center" wrapText="1" readingOrder="1"/>
    </xf>
    <xf numFmtId="167" fontId="17" fillId="0" borderId="2" xfId="2" pivotButton="1" applyNumberFormat="1" applyFont="1" applyFill="1" applyBorder="1" applyAlignment="1">
      <alignment horizontal="center" wrapText="1" readingOrder="1"/>
    </xf>
    <xf numFmtId="167" fontId="0" fillId="0" borderId="0" xfId="2" pivotButton="1" applyNumberFormat="1" applyFont="1"/>
    <xf numFmtId="0" fontId="14" fillId="15" borderId="0" xfId="0" applyFont="1" applyFill="1"/>
    <xf numFmtId="0" fontId="0" fillId="15" borderId="0" xfId="0" applyFill="1"/>
    <xf numFmtId="0" fontId="0" fillId="0" borderId="0" xfId="0" applyAlignment="1"/>
    <xf numFmtId="0" fontId="16" fillId="5" borderId="2" xfId="0" applyFont="1" applyFill="1" applyBorder="1" applyAlignment="1">
      <alignment horizontal="right" vertical="center" wrapText="1" readingOrder="1"/>
    </xf>
    <xf numFmtId="0" fontId="17" fillId="0" borderId="2" xfId="0" applyFont="1" applyFill="1" applyBorder="1" applyAlignment="1">
      <alignment horizontal="right" vertical="top" wrapText="1" readingOrder="1"/>
    </xf>
    <xf numFmtId="0" fontId="17" fillId="6" borderId="2" xfId="0" applyFont="1" applyFill="1" applyBorder="1" applyAlignment="1">
      <alignment horizontal="right" vertical="top" wrapText="1" readingOrder="1"/>
    </xf>
    <xf numFmtId="0" fontId="16" fillId="5" borderId="2" xfId="0" applyFont="1" applyFill="1" applyBorder="1" applyAlignment="1">
      <alignment horizontal="right" wrapText="1" readingOrder="1"/>
    </xf>
    <xf numFmtId="167" fontId="17" fillId="0" borderId="2" xfId="2" applyNumberFormat="1" applyFont="1" applyFill="1" applyBorder="1" applyAlignment="1">
      <alignment horizontal="right" vertical="top" wrapText="1" readingOrder="1"/>
    </xf>
    <xf numFmtId="10" fontId="17" fillId="0" borderId="2" xfId="2" applyNumberFormat="1" applyFont="1" applyFill="1" applyBorder="1" applyAlignment="1">
      <alignment horizontal="right" vertical="top" wrapText="1" readingOrder="1"/>
    </xf>
    <xf numFmtId="167" fontId="17" fillId="6" borderId="2" xfId="2" applyNumberFormat="1" applyFont="1" applyFill="1" applyBorder="1" applyAlignment="1">
      <alignment horizontal="right" vertical="top" wrapText="1" readingOrder="1"/>
    </xf>
    <xf numFmtId="167" fontId="16" fillId="5" borderId="2" xfId="2" applyNumberFormat="1" applyFont="1" applyFill="1" applyBorder="1" applyAlignment="1">
      <alignment horizontal="right" wrapText="1" readingOrder="1"/>
    </xf>
    <xf numFmtId="10" fontId="17" fillId="6" borderId="2" xfId="2" applyNumberFormat="1" applyFont="1" applyFill="1" applyBorder="1" applyAlignment="1">
      <alignment horizontal="right" vertical="top" wrapText="1" readingOrder="1"/>
    </xf>
    <xf numFmtId="10" fontId="16" fillId="5" borderId="2" xfId="2" applyNumberFormat="1" applyFont="1" applyFill="1" applyBorder="1" applyAlignment="1">
      <alignment horizontal="right" wrapText="1" readingOrder="1"/>
    </xf>
    <xf numFmtId="44" fontId="17" fillId="0" borderId="2" xfId="1" applyFont="1" applyFill="1" applyBorder="1" applyAlignment="1">
      <alignment horizontal="right" vertical="top" wrapText="1" readingOrder="1"/>
    </xf>
    <xf numFmtId="44" fontId="17" fillId="6" borderId="2" xfId="1" applyFont="1" applyFill="1" applyBorder="1" applyAlignment="1">
      <alignment horizontal="right" vertical="top" wrapText="1" readingOrder="1"/>
    </xf>
    <xf numFmtId="44" fontId="16" fillId="5" borderId="2" xfId="1" applyFont="1" applyFill="1" applyBorder="1" applyAlignment="1">
      <alignment horizontal="right" wrapText="1" readingOrder="1"/>
    </xf>
    <xf numFmtId="0" fontId="16" fillId="5" borderId="11" xfId="0" applyFont="1" applyFill="1" applyBorder="1" applyAlignment="1">
      <alignment horizontal="center" wrapText="1" readingOrder="1"/>
    </xf>
    <xf numFmtId="167" fontId="0" fillId="0" borderId="0" xfId="0" applyNumberFormat="1"/>
    <xf numFmtId="0" fontId="16" fillId="5" borderId="2" xfId="0" pivotButton="1" applyFont="1" applyFill="1" applyBorder="1" applyAlignment="1">
      <alignment horizontal="left" vertical="top" wrapText="1" readingOrder="1"/>
    </xf>
    <xf numFmtId="0" fontId="17" fillId="0" borderId="2" xfId="0" applyFont="1" applyFill="1" applyBorder="1" applyAlignment="1">
      <alignment horizontal="left" readingOrder="1"/>
    </xf>
    <xf numFmtId="0" fontId="17" fillId="6" borderId="2" xfId="0" applyFont="1" applyFill="1" applyBorder="1" applyAlignment="1">
      <alignment horizontal="left" readingOrder="1"/>
    </xf>
    <xf numFmtId="44" fontId="14" fillId="0" borderId="0" xfId="0" applyNumberFormat="1" applyFont="1"/>
    <xf numFmtId="44" fontId="17" fillId="0" borderId="2" xfId="1" applyFont="1" applyFill="1" applyBorder="1" applyAlignment="1">
      <alignment horizontal="left" vertical="top" wrapText="1" readingOrder="1"/>
    </xf>
    <xf numFmtId="44" fontId="17" fillId="6" borderId="2" xfId="1" applyFont="1" applyFill="1" applyBorder="1" applyAlignment="1">
      <alignment horizontal="left" vertical="top" wrapText="1" readingOrder="1"/>
    </xf>
    <xf numFmtId="44" fontId="16" fillId="5" borderId="2" xfId="1" applyFont="1" applyFill="1" applyBorder="1" applyAlignment="1">
      <alignment horizontal="left" wrapText="1" readingOrder="1"/>
    </xf>
    <xf numFmtId="10" fontId="0" fillId="0" borderId="0" xfId="0" applyNumberFormat="1"/>
    <xf numFmtId="0" fontId="31" fillId="0" borderId="0" xfId="0" applyFont="1"/>
    <xf numFmtId="170" fontId="17" fillId="0" borderId="2" xfId="1" applyNumberFormat="1" applyFont="1" applyFill="1" applyBorder="1" applyAlignment="1">
      <alignment horizontal="right" vertical="top" wrapText="1" readingOrder="1"/>
    </xf>
    <xf numFmtId="44" fontId="13" fillId="0" borderId="0" xfId="0" applyNumberFormat="1" applyFont="1"/>
    <xf numFmtId="0" fontId="32" fillId="0" borderId="0" xfId="0" applyFont="1"/>
    <xf numFmtId="0" fontId="15" fillId="16" borderId="0" xfId="0" applyFont="1" applyFill="1"/>
    <xf numFmtId="0" fontId="33" fillId="0" borderId="0" xfId="0" applyFont="1"/>
  </cellXfs>
  <cellStyles count="15">
    <cellStyle name="Hipervínculo" xfId="10" builtinId="8"/>
    <cellStyle name="Hipervínculo 2" xfId="14" xr:uid="{8B684704-8257-4C4A-83D5-E4E88EBE7BCD}"/>
    <cellStyle name="Millares" xfId="6" builtinId="3"/>
    <cellStyle name="Moneda" xfId="1" builtinId="4"/>
    <cellStyle name="Moneda 2" xfId="9" xr:uid="{00000000-0005-0000-0000-000004000000}"/>
    <cellStyle name="Normal" xfId="0" builtinId="0"/>
    <cellStyle name="Normal 2" xfId="3" xr:uid="{00000000-0005-0000-0000-000006000000}"/>
    <cellStyle name="Normal 3" xfId="4" xr:uid="{00000000-0005-0000-0000-000007000000}"/>
    <cellStyle name="Normal 4" xfId="5" xr:uid="{00000000-0005-0000-0000-000008000000}"/>
    <cellStyle name="Normal 5" xfId="7" xr:uid="{00000000-0005-0000-0000-000009000000}"/>
    <cellStyle name="Normal 6" xfId="8" xr:uid="{00000000-0005-0000-0000-00000A000000}"/>
    <cellStyle name="Normal 7" xfId="11" xr:uid="{F9CFBE7A-57B6-4892-A45A-4BB40BC88C49}"/>
    <cellStyle name="Normal 8" xfId="12" xr:uid="{061FE800-F6B9-46F8-BE40-FE4FC2B6440F}"/>
    <cellStyle name="Porcentaje" xfId="2" builtinId="5"/>
    <cellStyle name="Texto explicativo 2" xfId="13" xr:uid="{84308F48-AE07-479F-A30A-D3B5B8E9AF36}"/>
  </cellStyles>
  <dxfs count="0"/>
  <tableStyles count="0" defaultTableStyle="TableStyleMedium2" defaultPivotStyle="PivotStyleLight16"/>
  <colors>
    <mruColors>
      <color rgb="FFFFFF66"/>
      <color rgb="FF008F44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Antigüedad media por subsector </a:t>
            </a:r>
          </a:p>
          <a:p>
            <a:pPr>
              <a:defRPr/>
            </a:pPr>
            <a:r>
              <a:rPr lang="en-US" b="0"/>
              <a:t>(en años)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'[1]Informe 1'!$C$360</c:f>
              <c:strCache>
                <c:ptCount val="1"/>
                <c:pt idx="0">
                  <c:v>Antigüedad</c:v>
                </c:pt>
              </c:strCache>
            </c:strRef>
          </c:tx>
          <c:spPr>
            <a:ln w="12700"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'[1]Informe 1'!$B$361:$B$370</c:f>
              <c:strCache>
                <c:ptCount val="10"/>
                <c:pt idx="0">
                  <c:v>Consultoría técnica</c:v>
                </c:pt>
                <c:pt idx="1">
                  <c:v>Cultura</c:v>
                </c:pt>
                <c:pt idx="2">
                  <c:v>Directoriales</c:v>
                </c:pt>
                <c:pt idx="3">
                  <c:v>Económico y Financiero</c:v>
                </c:pt>
                <c:pt idx="4">
                  <c:v>Editoriales</c:v>
                </c:pt>
                <c:pt idx="5">
                  <c:v>Estudios de Mercado</c:v>
                </c:pt>
                <c:pt idx="6">
                  <c:v>Información Geográfica</c:v>
                </c:pt>
                <c:pt idx="7">
                  <c:v>Informática de Infomediación</c:v>
                </c:pt>
                <c:pt idx="8">
                  <c:v>Meteorológicas</c:v>
                </c:pt>
                <c:pt idx="9">
                  <c:v>Turismo</c:v>
                </c:pt>
              </c:strCache>
            </c:strRef>
          </c:cat>
          <c:val>
            <c:numRef>
              <c:f>'[1]Informe 1'!$C$361:$C$370</c:f>
              <c:numCache>
                <c:formatCode>General</c:formatCode>
                <c:ptCount val="10"/>
                <c:pt idx="0">
                  <c:v>8.8000000000000007</c:v>
                </c:pt>
                <c:pt idx="1">
                  <c:v>13.869565217391305</c:v>
                </c:pt>
                <c:pt idx="2">
                  <c:v>13.064516129032258</c:v>
                </c:pt>
                <c:pt idx="3">
                  <c:v>13.531914893617021</c:v>
                </c:pt>
                <c:pt idx="4">
                  <c:v>19.803278688524589</c:v>
                </c:pt>
                <c:pt idx="5">
                  <c:v>17.07482993197279</c:v>
                </c:pt>
                <c:pt idx="6">
                  <c:v>16.275641025641026</c:v>
                </c:pt>
                <c:pt idx="7">
                  <c:v>7.03125</c:v>
                </c:pt>
                <c:pt idx="8">
                  <c:v>9.8181818181818183</c:v>
                </c:pt>
                <c:pt idx="9">
                  <c:v>16.933333333333334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D-4C40-8695-D83A32035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38556992"/>
        <c:axId val="-1338555632"/>
      </c:barChart>
      <c:catAx>
        <c:axId val="-1338556992"/>
        <c:scaling>
          <c:orientation val="maxMin"/>
        </c:scaling>
        <c:delete val="0"/>
        <c:axPos val="l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-1338555632"/>
        <c:crosses val="autoZero"/>
        <c:auto val="1"/>
        <c:lblAlgn val="ctr"/>
        <c:lblOffset val="100"/>
        <c:noMultiLvlLbl val="0"/>
      </c:catAx>
      <c:valAx>
        <c:axId val="-1338555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13385569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155184</xdr:colOff>
      <xdr:row>128</xdr:row>
      <xdr:rowOff>139700</xdr:rowOff>
    </xdr:from>
    <xdr:to>
      <xdr:col>23</xdr:col>
      <xdr:colOff>225425</xdr:colOff>
      <xdr:row>129</xdr:row>
      <xdr:rowOff>0</xdr:rowOff>
    </xdr:to>
    <xdr:graphicFrame macro="">
      <xdr:nvGraphicFramePr>
        <xdr:cNvPr id="24" name="10 Gráfico">
          <a:extLst>
            <a:ext uri="{FF2B5EF4-FFF2-40B4-BE49-F238E27FC236}">
              <a16:creationId xmlns:a16="http://schemas.microsoft.com/office/drawing/2014/main" id="{6E0ACE4B-F522-49D1-B572-4CE619399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117930</xdr:colOff>
      <xdr:row>0</xdr:row>
      <xdr:rowOff>27214</xdr:rowOff>
    </xdr:from>
    <xdr:to>
      <xdr:col>1</xdr:col>
      <xdr:colOff>752930</xdr:colOff>
      <xdr:row>3</xdr:row>
      <xdr:rowOff>146751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9B1C3-9A32-4C6C-AE30-CD5C1ADB2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30" y="27214"/>
          <a:ext cx="1433286" cy="772680"/>
        </a:xfrm>
        <a:prstGeom prst="rect">
          <a:avLst/>
        </a:prstGeom>
      </xdr:spPr>
    </xdr:pic>
    <xdr:clientData/>
  </xdr:twoCellAnchor>
  <xdr:twoCellAnchor editAs="oneCell">
    <xdr:from>
      <xdr:col>2</xdr:col>
      <xdr:colOff>-1</xdr:colOff>
      <xdr:row>0</xdr:row>
      <xdr:rowOff>0</xdr:rowOff>
    </xdr:from>
    <xdr:to>
      <xdr:col>2</xdr:col>
      <xdr:colOff>1342570</xdr:colOff>
      <xdr:row>1</xdr:row>
      <xdr:rowOff>208642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A0B6317-99D8-4348-A269-B2C7152DDA4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6285" y="0"/>
          <a:ext cx="1342571" cy="4263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nandez/OneDrive%20-%20ACyC/Datos/I+D/Asedie/Estudio%20Sector%20Infomediario/Estudio%202019%20(sobre%20ejercicio%2017)/Gr&#225;ficas%20ISI%202019%20(2018)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ectores"/>
      <sheetName val="Informe 1"/>
      <sheetName val="Informe 2"/>
      <sheetName val="Medianas"/>
      <sheetName val="HTbjo"/>
      <sheetName val="IV"/>
      <sheetName val="TD18"/>
      <sheetName val="Censo Sdades Est 18"/>
      <sheetName val="Censo Sdades Est 17"/>
      <sheetName val="Estim Vtas Empl18"/>
      <sheetName val="IVBajas"/>
      <sheetName val="TDBajas"/>
      <sheetName val="Bajas17"/>
      <sheetName val="BajasAxesor"/>
      <sheetName val="TD17"/>
      <sheetName val="Estimación Ventas y Empleados"/>
      <sheetName val="Calculo de percentil"/>
    </sheetNames>
    <sheetDataSet>
      <sheetData sheetId="0"/>
      <sheetData sheetId="1">
        <row r="360">
          <cell r="C360" t="str">
            <v>Antigüedad</v>
          </cell>
        </row>
        <row r="361">
          <cell r="B361" t="str">
            <v>Consultoría técnica</v>
          </cell>
          <cell r="C361">
            <v>8.8000000000000007</v>
          </cell>
        </row>
        <row r="362">
          <cell r="B362" t="str">
            <v>Cultura</v>
          </cell>
          <cell r="C362">
            <v>13.869565217391305</v>
          </cell>
        </row>
        <row r="363">
          <cell r="B363" t="str">
            <v>Directoriales</v>
          </cell>
          <cell r="C363">
            <v>13.064516129032258</v>
          </cell>
        </row>
        <row r="364">
          <cell r="B364" t="str">
            <v>Económico y Financiero</v>
          </cell>
          <cell r="C364">
            <v>13.531914893617021</v>
          </cell>
        </row>
        <row r="365">
          <cell r="B365" t="str">
            <v>Editoriales</v>
          </cell>
          <cell r="C365">
            <v>19.803278688524589</v>
          </cell>
        </row>
        <row r="366">
          <cell r="B366" t="str">
            <v>Estudios de Mercado</v>
          </cell>
          <cell r="C366">
            <v>17.07482993197279</v>
          </cell>
        </row>
        <row r="367">
          <cell r="B367" t="str">
            <v>Información Geográfica</v>
          </cell>
          <cell r="C367">
            <v>16.275641025641026</v>
          </cell>
        </row>
        <row r="368">
          <cell r="B368" t="str">
            <v>Informática de Infomediación</v>
          </cell>
          <cell r="C368">
            <v>7.03125</v>
          </cell>
        </row>
        <row r="369">
          <cell r="B369" t="str">
            <v>Meteorológicas</v>
          </cell>
          <cell r="C369">
            <v>9.8181818181818183</v>
          </cell>
        </row>
        <row r="370">
          <cell r="B370" t="str">
            <v>Turismo</v>
          </cell>
          <cell r="C370">
            <v>16.933333333333334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yacencia">
  <a:themeElements>
    <a:clrScheme name="Personalizado 1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5EA226"/>
      </a:accent1>
      <a:accent2>
        <a:srgbClr val="EA157A"/>
      </a:accent2>
      <a:accent3>
        <a:srgbClr val="FEB80A"/>
      </a:accent3>
      <a:accent4>
        <a:srgbClr val="00ADDC"/>
      </a:accent4>
      <a:accent5>
        <a:srgbClr val="425EA9"/>
      </a:accent5>
      <a:accent6>
        <a:srgbClr val="D6ECF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yace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A3B23-DFDE-4F0D-95DE-788900135A8E}">
  <sheetPr>
    <tabColor theme="4" tint="-0.499984740745262"/>
  </sheetPr>
  <dimension ref="A1:AI1014"/>
  <sheetViews>
    <sheetView showGridLines="0" tabSelected="1" zoomScale="70" zoomScaleNormal="70" zoomScalePageLayoutView="90" workbookViewId="0">
      <selection activeCell="D4" sqref="D4"/>
    </sheetView>
  </sheetViews>
  <sheetFormatPr baseColWidth="10" defaultColWidth="11.453125" defaultRowHeight="17.25" customHeight="1"/>
  <cols>
    <col min="1" max="1" width="11.453125" style="13"/>
    <col min="2" max="2" width="25.453125" style="13" bestFit="1" customWidth="1"/>
    <col min="3" max="3" width="23.54296875" style="13" bestFit="1" customWidth="1"/>
    <col min="4" max="4" width="20.81640625" style="13" customWidth="1"/>
    <col min="5" max="5" width="24.1796875" style="13" customWidth="1"/>
    <col min="6" max="6" width="26.90625" style="13" customWidth="1"/>
    <col min="7" max="7" width="23.08984375" style="13" customWidth="1"/>
    <col min="8" max="8" width="22.54296875" style="13" bestFit="1" customWidth="1"/>
    <col min="9" max="9" width="17.36328125" style="13" customWidth="1"/>
    <col min="10" max="10" width="19.36328125" style="13" customWidth="1"/>
    <col min="11" max="11" width="21.36328125" style="13" customWidth="1"/>
    <col min="12" max="12" width="29.81640625" style="14" customWidth="1"/>
    <col min="13" max="13" width="26.26953125" style="14" customWidth="1"/>
    <col min="14" max="14" width="23.26953125" style="14" customWidth="1"/>
    <col min="15" max="19" width="22.26953125" style="14" customWidth="1"/>
    <col min="20" max="20" width="18.26953125" style="14" customWidth="1"/>
    <col min="21" max="21" width="21.54296875" style="14" customWidth="1"/>
    <col min="22" max="22" width="14.7265625" style="14" bestFit="1" customWidth="1"/>
    <col min="23" max="23" width="15.54296875" style="14" customWidth="1"/>
    <col min="24" max="24" width="14.7265625" style="14" customWidth="1"/>
    <col min="25" max="39" width="11.453125" style="14"/>
    <col min="40" max="40" width="38.26953125" style="14" customWidth="1"/>
    <col min="41" max="16384" width="11.453125" style="14"/>
  </cols>
  <sheetData>
    <row r="1" spans="1:35" ht="17.25" customHeight="1">
      <c r="D1" s="171" t="s">
        <v>160</v>
      </c>
    </row>
    <row r="2" spans="1:35" ht="17.25" customHeight="1">
      <c r="D2" s="171" t="s">
        <v>161</v>
      </c>
    </row>
    <row r="5" spans="1:35" ht="23">
      <c r="A5" s="107" t="s">
        <v>157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35" ht="17.2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35" ht="17.25" customHeight="1">
      <c r="A7" s="76" t="s">
        <v>97</v>
      </c>
      <c r="B7" s="23">
        <v>2018</v>
      </c>
    </row>
    <row r="8" spans="1:35" ht="17.25" customHeight="1">
      <c r="B8" s="14"/>
      <c r="C8" s="14"/>
    </row>
    <row r="9" spans="1:35" s="109" customFormat="1" ht="17.25" customHeight="1">
      <c r="A9" s="108" t="s">
        <v>112</v>
      </c>
    </row>
    <row r="10" spans="1:35" customFormat="1" ht="17.5" customHeight="1"/>
    <row r="11" spans="1:35" ht="17.5" customHeight="1">
      <c r="B11" s="13" t="s">
        <v>88</v>
      </c>
      <c r="C11" s="14"/>
      <c r="D11" s="14"/>
      <c r="E11" s="14"/>
      <c r="F11" s="14"/>
      <c r="G11" s="14"/>
      <c r="H11" s="14"/>
      <c r="I11" s="14"/>
      <c r="J11" s="14"/>
      <c r="K11" s="14"/>
      <c r="AI11" s="58"/>
    </row>
    <row r="12" spans="1:35" ht="17.5" customHeight="1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35" ht="17.5" customHeight="1" thickBot="1">
      <c r="A13" s="59"/>
      <c r="B13" s="75" t="s">
        <v>0</v>
      </c>
      <c r="C13" s="75" t="s">
        <v>1</v>
      </c>
      <c r="D13" s="75" t="s">
        <v>2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35" ht="17.5" customHeight="1" thickBot="1">
      <c r="B14" s="16" t="s">
        <v>80</v>
      </c>
      <c r="C14" s="17">
        <v>59</v>
      </c>
      <c r="D14" s="18">
        <v>7.7225130890052354E-2</v>
      </c>
      <c r="E14" s="14"/>
      <c r="F14" s="14"/>
      <c r="G14" s="14"/>
      <c r="H14" s="14"/>
      <c r="I14" s="14"/>
      <c r="J14" s="14"/>
      <c r="K14" s="14"/>
    </row>
    <row r="15" spans="1:35" ht="17.5" customHeight="1" thickBot="1">
      <c r="B15" s="19" t="s">
        <v>82</v>
      </c>
      <c r="C15" s="20">
        <v>20</v>
      </c>
      <c r="D15" s="21">
        <v>2.6178010471204188E-2</v>
      </c>
      <c r="E15" s="14"/>
      <c r="F15" s="14"/>
      <c r="G15" s="14"/>
      <c r="H15" s="14"/>
      <c r="I15" s="14"/>
      <c r="J15" s="14"/>
      <c r="K15" s="14"/>
    </row>
    <row r="16" spans="1:35" ht="17.5" customHeight="1" thickBot="1">
      <c r="B16" s="16" t="s">
        <v>3</v>
      </c>
      <c r="C16" s="17">
        <v>19</v>
      </c>
      <c r="D16" s="18">
        <v>2.4869109947643978E-2</v>
      </c>
      <c r="E16" s="14"/>
      <c r="F16" s="14"/>
      <c r="G16" s="14"/>
      <c r="H16" s="14"/>
      <c r="I16" s="14"/>
      <c r="J16" s="14"/>
      <c r="K16" s="14"/>
    </row>
    <row r="17" spans="2:31" ht="17.5" customHeight="1" thickBot="1">
      <c r="B17" s="19" t="s">
        <v>4</v>
      </c>
      <c r="C17" s="20">
        <v>7</v>
      </c>
      <c r="D17" s="21">
        <v>9.1623036649214652E-3</v>
      </c>
      <c r="E17" s="14"/>
      <c r="F17" s="14"/>
      <c r="G17" s="14"/>
      <c r="H17" s="14"/>
      <c r="I17" s="14"/>
      <c r="J17" s="14"/>
      <c r="K17" s="14"/>
    </row>
    <row r="18" spans="2:31" ht="17.5" customHeight="1" thickBot="1">
      <c r="B18" s="16" t="s">
        <v>5</v>
      </c>
      <c r="C18" s="17">
        <v>12</v>
      </c>
      <c r="D18" s="18">
        <v>1.5706806282722512E-2</v>
      </c>
      <c r="E18" s="14"/>
      <c r="F18" s="14"/>
      <c r="G18" s="14"/>
      <c r="H18" s="14"/>
      <c r="I18" s="14"/>
      <c r="J18" s="14"/>
      <c r="K18" s="14"/>
    </row>
    <row r="19" spans="2:31" ht="17.5" customHeight="1" thickBot="1">
      <c r="B19" s="19" t="s">
        <v>83</v>
      </c>
      <c r="C19" s="20">
        <v>33</v>
      </c>
      <c r="D19" s="21">
        <v>4.3193717277486908E-2</v>
      </c>
      <c r="E19" s="14"/>
      <c r="F19" s="14"/>
      <c r="G19" s="14"/>
      <c r="H19" s="14"/>
      <c r="I19" s="14"/>
      <c r="J19" s="14"/>
      <c r="K19" s="14"/>
    </row>
    <row r="20" spans="2:31" ht="17.5" customHeight="1" thickBot="1">
      <c r="B20" s="16" t="s">
        <v>6</v>
      </c>
      <c r="C20" s="17">
        <v>146</v>
      </c>
      <c r="D20" s="18">
        <v>0.19109947643979058</v>
      </c>
      <c r="E20" s="14"/>
      <c r="F20" s="14"/>
      <c r="G20" s="14"/>
      <c r="H20" s="14"/>
      <c r="I20" s="14"/>
      <c r="J20" s="14"/>
      <c r="K20" s="14"/>
    </row>
    <row r="21" spans="2:31" ht="17.5" customHeight="1" thickBot="1">
      <c r="B21" s="19" t="s">
        <v>9</v>
      </c>
      <c r="C21" s="20">
        <v>9</v>
      </c>
      <c r="D21" s="21">
        <v>1.1780104712041885E-2</v>
      </c>
      <c r="E21" s="14"/>
      <c r="F21" s="14"/>
      <c r="G21" s="14"/>
      <c r="H21" s="14"/>
      <c r="I21" s="14"/>
      <c r="J21" s="14"/>
      <c r="K21" s="14"/>
    </row>
    <row r="22" spans="2:31" ht="17.5" customHeight="1" thickBot="1">
      <c r="B22" s="16" t="s">
        <v>10</v>
      </c>
      <c r="C22" s="17">
        <v>50</v>
      </c>
      <c r="D22" s="18">
        <v>6.5445026178010471E-2</v>
      </c>
      <c r="E22" s="14"/>
      <c r="F22" s="14"/>
      <c r="G22" s="14"/>
      <c r="H22" s="14"/>
      <c r="I22" s="14"/>
      <c r="J22" s="14"/>
      <c r="K22" s="14"/>
    </row>
    <row r="23" spans="2:31" ht="17.5" customHeight="1" thickBot="1">
      <c r="B23" s="19" t="s">
        <v>11</v>
      </c>
      <c r="C23" s="20">
        <v>5</v>
      </c>
      <c r="D23" s="21">
        <v>6.5445026178010471E-3</v>
      </c>
      <c r="E23" s="14"/>
      <c r="F23" s="14"/>
      <c r="G23" s="14"/>
      <c r="H23" s="14"/>
      <c r="I23" s="14"/>
      <c r="J23" s="14"/>
      <c r="K23" s="14"/>
    </row>
    <row r="24" spans="2:31" ht="17.5" customHeight="1" thickBot="1">
      <c r="B24" s="16" t="s">
        <v>85</v>
      </c>
      <c r="C24" s="17">
        <v>36</v>
      </c>
      <c r="D24" s="18">
        <v>4.712041884816754E-2</v>
      </c>
      <c r="E24" s="14"/>
      <c r="F24" s="14"/>
      <c r="G24" s="14"/>
      <c r="H24" s="14"/>
      <c r="I24" s="14"/>
      <c r="J24" s="14"/>
      <c r="K24" s="14"/>
    </row>
    <row r="25" spans="2:31" ht="17.5" customHeight="1" thickBot="1">
      <c r="B25" s="19" t="s">
        <v>8</v>
      </c>
      <c r="C25" s="20">
        <v>278</v>
      </c>
      <c r="D25" s="21">
        <v>0.36387434554973824</v>
      </c>
      <c r="E25" s="14"/>
      <c r="F25" s="14"/>
      <c r="G25" s="14"/>
      <c r="H25" s="14"/>
      <c r="I25" s="14"/>
      <c r="J25" s="14"/>
      <c r="K25" s="14"/>
    </row>
    <row r="26" spans="2:31" ht="17.5" customHeight="1" thickBot="1">
      <c r="B26" s="16" t="s">
        <v>93</v>
      </c>
      <c r="C26" s="17">
        <v>13</v>
      </c>
      <c r="D26" s="18">
        <v>1.7015706806282723E-2</v>
      </c>
      <c r="E26" s="14"/>
      <c r="F26" s="14"/>
      <c r="G26" s="14"/>
      <c r="H26" s="14"/>
      <c r="I26" s="14"/>
      <c r="J26" s="14"/>
      <c r="K26" s="14"/>
    </row>
    <row r="27" spans="2:31" ht="17.5" customHeight="1" thickBot="1">
      <c r="B27" s="19" t="s">
        <v>7</v>
      </c>
      <c r="C27" s="20">
        <v>49</v>
      </c>
      <c r="D27" s="21">
        <v>6.413612565445026E-2</v>
      </c>
      <c r="E27" s="14"/>
      <c r="F27" s="14"/>
      <c r="G27" s="14"/>
      <c r="H27" s="14"/>
      <c r="I27" s="14"/>
      <c r="J27" s="14"/>
      <c r="K27" s="14"/>
    </row>
    <row r="28" spans="2:31" ht="17.5" customHeight="1" thickBot="1">
      <c r="B28" s="16" t="s">
        <v>92</v>
      </c>
      <c r="C28" s="17">
        <v>5</v>
      </c>
      <c r="D28" s="18">
        <v>6.5445026178010471E-3</v>
      </c>
      <c r="E28" s="14"/>
      <c r="F28" s="14"/>
      <c r="G28" s="14"/>
      <c r="H28" s="14"/>
      <c r="I28" s="14"/>
      <c r="J28" s="14"/>
      <c r="K28" s="14"/>
    </row>
    <row r="29" spans="2:31" ht="17.5" customHeight="1" thickBot="1">
      <c r="B29" s="19" t="s">
        <v>91</v>
      </c>
      <c r="C29" s="20">
        <v>14</v>
      </c>
      <c r="D29" s="21">
        <v>1.832460732984293E-2</v>
      </c>
      <c r="E29" s="14"/>
      <c r="F29" s="14"/>
      <c r="G29" s="14"/>
      <c r="H29" s="14"/>
      <c r="I29" s="14"/>
      <c r="J29" s="14"/>
      <c r="K29" s="14"/>
    </row>
    <row r="30" spans="2:31" ht="17.5" customHeight="1" thickBot="1">
      <c r="B30" s="16" t="s">
        <v>94</v>
      </c>
      <c r="C30" s="17">
        <v>9</v>
      </c>
      <c r="D30" s="18">
        <v>1.1780104712041885E-2</v>
      </c>
      <c r="E30" s="14"/>
      <c r="F30" s="14"/>
      <c r="G30" s="14"/>
      <c r="H30" s="14"/>
      <c r="I30" s="14"/>
      <c r="J30" s="14"/>
      <c r="K30" s="14"/>
    </row>
    <row r="31" spans="2:31" ht="17.5" customHeight="1" thickBot="1">
      <c r="B31" s="22" t="s">
        <v>54</v>
      </c>
      <c r="C31" s="15">
        <v>764</v>
      </c>
      <c r="D31" s="40">
        <v>1</v>
      </c>
      <c r="E31" s="14"/>
      <c r="F31" s="14"/>
      <c r="G31" s="14"/>
      <c r="H31" s="14"/>
      <c r="I31" s="14"/>
      <c r="J31" s="14"/>
      <c r="K31" s="14"/>
      <c r="AE31" s="29"/>
    </row>
    <row r="32" spans="2:31" ht="17.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7.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7.5" customHeight="1">
      <c r="B34" s="13" t="s">
        <v>89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7.5" customHeight="1" thickBot="1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7.5" customHeight="1" thickBot="1">
      <c r="B36" s="15" t="s">
        <v>30</v>
      </c>
      <c r="C36" s="15" t="s">
        <v>1</v>
      </c>
      <c r="D36" s="15" t="s">
        <v>2</v>
      </c>
      <c r="E36" s="14"/>
      <c r="F36" s="14"/>
      <c r="G36" s="14"/>
      <c r="H36" s="14"/>
      <c r="I36" s="14"/>
      <c r="J36" s="14"/>
      <c r="K36" s="14"/>
    </row>
    <row r="37" spans="1:11" s="64" customFormat="1" ht="17.5" customHeight="1" thickBot="1">
      <c r="A37" s="71"/>
      <c r="B37" s="72" t="s">
        <v>31</v>
      </c>
      <c r="C37" s="73">
        <v>130</v>
      </c>
      <c r="D37" s="74">
        <v>0.17015706806282724</v>
      </c>
      <c r="E37" s="71"/>
    </row>
    <row r="38" spans="1:11" s="64" customFormat="1" ht="17.5" customHeight="1" thickBot="1">
      <c r="A38" s="53"/>
      <c r="B38" s="65" t="s">
        <v>32</v>
      </c>
      <c r="C38" s="66">
        <v>78</v>
      </c>
      <c r="D38" s="67">
        <v>0.10209424083769633</v>
      </c>
      <c r="E38" s="53"/>
    </row>
    <row r="39" spans="1:11" s="64" customFormat="1" ht="17.5" customHeight="1" thickBot="1">
      <c r="A39" s="53"/>
      <c r="B39" s="61" t="s">
        <v>35</v>
      </c>
      <c r="C39" s="62">
        <v>69</v>
      </c>
      <c r="D39" s="63">
        <v>9.0314136125654448E-2</v>
      </c>
      <c r="E39" s="53"/>
    </row>
    <row r="40" spans="1:11" s="64" customFormat="1" ht="17.5" customHeight="1" thickBot="1">
      <c r="A40" s="53"/>
      <c r="B40" s="65" t="s">
        <v>33</v>
      </c>
      <c r="C40" s="66">
        <v>47</v>
      </c>
      <c r="D40" s="67">
        <v>6.1518324607329845E-2</v>
      </c>
      <c r="E40" s="53"/>
    </row>
    <row r="41" spans="1:11" s="64" customFormat="1" ht="17.5" customHeight="1" thickBot="1">
      <c r="A41" s="53"/>
      <c r="B41" s="61" t="s">
        <v>36</v>
      </c>
      <c r="C41" s="62">
        <v>47</v>
      </c>
      <c r="D41" s="63">
        <v>6.1518324607329845E-2</v>
      </c>
      <c r="E41" s="53"/>
    </row>
    <row r="42" spans="1:11" s="64" customFormat="1" ht="17.5" customHeight="1" thickBot="1">
      <c r="A42" s="53"/>
      <c r="B42" s="65" t="s">
        <v>34</v>
      </c>
      <c r="C42" s="66">
        <v>38</v>
      </c>
      <c r="D42" s="67">
        <v>4.9738219895287955E-2</v>
      </c>
      <c r="E42" s="53"/>
    </row>
    <row r="43" spans="1:11" s="64" customFormat="1" ht="17.5" customHeight="1" thickBot="1">
      <c r="A43" s="53"/>
      <c r="B43" s="61" t="s">
        <v>37</v>
      </c>
      <c r="C43" s="62">
        <v>31</v>
      </c>
      <c r="D43" s="63">
        <v>4.0575916230366493E-2</v>
      </c>
      <c r="E43" s="53"/>
    </row>
    <row r="44" spans="1:11" s="64" customFormat="1" ht="17.5" customHeight="1" thickBot="1">
      <c r="A44" s="53"/>
      <c r="B44" s="65" t="s">
        <v>41</v>
      </c>
      <c r="C44" s="66">
        <v>27</v>
      </c>
      <c r="D44" s="67">
        <v>3.5340314136125657E-2</v>
      </c>
      <c r="E44" s="53"/>
    </row>
    <row r="45" spans="1:11" s="64" customFormat="1" ht="17.5" customHeight="1" thickBot="1">
      <c r="A45" s="53"/>
      <c r="B45" s="61" t="s">
        <v>39</v>
      </c>
      <c r="C45" s="62">
        <v>25</v>
      </c>
      <c r="D45" s="63">
        <v>3.2722513089005235E-2</v>
      </c>
      <c r="E45" s="53"/>
    </row>
    <row r="46" spans="1:11" s="64" customFormat="1" ht="17.5" customHeight="1" thickBot="1">
      <c r="A46" s="53"/>
      <c r="B46" s="65" t="s">
        <v>38</v>
      </c>
      <c r="C46" s="66">
        <v>25</v>
      </c>
      <c r="D46" s="67">
        <v>3.2722513089005235E-2</v>
      </c>
      <c r="E46" s="53"/>
    </row>
    <row r="47" spans="1:11" s="64" customFormat="1" ht="17.5" customHeight="1" thickBot="1">
      <c r="A47" s="53"/>
      <c r="B47" s="61" t="s">
        <v>40</v>
      </c>
      <c r="C47" s="62">
        <v>20</v>
      </c>
      <c r="D47" s="63">
        <v>2.6178010471204188E-2</v>
      </c>
      <c r="E47" s="53"/>
    </row>
    <row r="48" spans="1:11" s="64" customFormat="1" ht="17.5" customHeight="1" thickBot="1">
      <c r="A48" s="53"/>
      <c r="B48" s="65" t="s">
        <v>119</v>
      </c>
      <c r="C48" s="66">
        <v>18</v>
      </c>
      <c r="D48" s="67">
        <v>2.356020942408377E-2</v>
      </c>
      <c r="E48" s="53"/>
    </row>
    <row r="49" spans="1:31" s="64" customFormat="1" ht="17.5" customHeight="1" thickBot="1">
      <c r="A49" s="53"/>
      <c r="B49" s="61" t="s">
        <v>73</v>
      </c>
      <c r="C49" s="62">
        <v>18</v>
      </c>
      <c r="D49" s="63">
        <v>2.356020942408377E-2</v>
      </c>
      <c r="E49" s="53"/>
    </row>
    <row r="50" spans="1:31" s="64" customFormat="1" ht="17.5" customHeight="1" thickBot="1">
      <c r="A50" s="53"/>
      <c r="B50" s="65" t="s">
        <v>86</v>
      </c>
      <c r="C50" s="66">
        <v>191</v>
      </c>
      <c r="D50" s="67">
        <v>0.25</v>
      </c>
    </row>
    <row r="51" spans="1:31" s="64" customFormat="1" ht="17.5" customHeight="1" thickBot="1">
      <c r="A51" s="53"/>
      <c r="B51" s="68" t="s">
        <v>13</v>
      </c>
      <c r="C51" s="69">
        <v>764</v>
      </c>
      <c r="D51" s="70">
        <v>1</v>
      </c>
    </row>
    <row r="52" spans="1:31" ht="17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31" ht="17.5" customHeight="1">
      <c r="B53" s="13" t="s">
        <v>71</v>
      </c>
      <c r="C53" s="14"/>
      <c r="D53" s="14"/>
      <c r="E53" s="14"/>
      <c r="F53" s="14"/>
      <c r="G53" s="14"/>
      <c r="H53" s="14"/>
      <c r="I53" s="14"/>
      <c r="J53" s="14"/>
      <c r="K53" s="14"/>
    </row>
    <row r="54" spans="1:31" ht="17.5" customHeight="1" thickBot="1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7.5" customHeight="1" thickBot="1">
      <c r="B55" s="15" t="s">
        <v>70</v>
      </c>
      <c r="C55" s="15" t="s">
        <v>1</v>
      </c>
      <c r="D55" s="15" t="s">
        <v>2</v>
      </c>
      <c r="E55" s="14"/>
      <c r="F55" s="14"/>
      <c r="G55" s="14"/>
      <c r="H55" s="14"/>
      <c r="I55" s="14"/>
      <c r="J55" s="14"/>
      <c r="K55" s="14"/>
    </row>
    <row r="56" spans="1:31" ht="17.5" customHeight="1" thickBot="1">
      <c r="B56" s="16" t="s">
        <v>68</v>
      </c>
      <c r="C56" s="43">
        <v>42</v>
      </c>
      <c r="D56" s="18">
        <v>5.4973821989528798E-2</v>
      </c>
      <c r="E56" s="14"/>
      <c r="F56" s="14"/>
      <c r="G56" s="14"/>
      <c r="H56" s="14"/>
      <c r="I56" s="14"/>
      <c r="J56" s="14"/>
      <c r="K56" s="14"/>
    </row>
    <row r="57" spans="1:31" ht="17.5" customHeight="1" thickBot="1">
      <c r="B57" s="19" t="s">
        <v>14</v>
      </c>
      <c r="C57" s="20">
        <v>46</v>
      </c>
      <c r="D57" s="21">
        <v>6.0209424083769635E-2</v>
      </c>
      <c r="E57" s="14"/>
      <c r="F57" s="14"/>
      <c r="G57" s="14"/>
      <c r="H57" s="14"/>
      <c r="I57" s="14"/>
      <c r="J57" s="14"/>
      <c r="K57" s="14"/>
    </row>
    <row r="58" spans="1:31" ht="17.5" customHeight="1" thickBot="1">
      <c r="B58" s="16" t="s">
        <v>15</v>
      </c>
      <c r="C58" s="17">
        <v>35</v>
      </c>
      <c r="D58" s="18">
        <v>4.581151832460733E-2</v>
      </c>
      <c r="E58" s="14"/>
      <c r="F58" s="14"/>
      <c r="G58" s="14"/>
      <c r="H58" s="14"/>
      <c r="I58" s="14"/>
      <c r="J58" s="14"/>
      <c r="K58" s="14"/>
    </row>
    <row r="59" spans="1:31" ht="17.5" customHeight="1" thickBot="1">
      <c r="B59" s="19" t="s">
        <v>16</v>
      </c>
      <c r="C59" s="20">
        <v>152</v>
      </c>
      <c r="D59" s="21">
        <v>0.19895287958115182</v>
      </c>
      <c r="E59" s="14"/>
      <c r="F59" s="14"/>
      <c r="G59" s="14"/>
      <c r="H59" s="14"/>
      <c r="I59" s="14"/>
      <c r="J59" s="14"/>
      <c r="K59" s="14"/>
    </row>
    <row r="60" spans="1:31" ht="17.5" customHeight="1" thickBot="1">
      <c r="B60" s="16" t="s">
        <v>17</v>
      </c>
      <c r="C60" s="17">
        <v>62</v>
      </c>
      <c r="D60" s="18">
        <v>8.1151832460732987E-2</v>
      </c>
      <c r="E60" s="14"/>
      <c r="F60" s="14"/>
      <c r="G60" s="14"/>
      <c r="H60" s="14"/>
      <c r="I60" s="14"/>
      <c r="J60" s="14"/>
      <c r="K60" s="14"/>
    </row>
    <row r="61" spans="1:31" ht="17.5" customHeight="1" thickBot="1">
      <c r="B61" s="19" t="s">
        <v>18</v>
      </c>
      <c r="C61" s="20">
        <v>162</v>
      </c>
      <c r="D61" s="21">
        <v>0.21204188481675393</v>
      </c>
      <c r="E61" s="14"/>
      <c r="F61" s="14"/>
      <c r="G61" s="14"/>
      <c r="H61" s="14"/>
      <c r="I61" s="14"/>
      <c r="J61" s="14"/>
      <c r="K61" s="14"/>
    </row>
    <row r="62" spans="1:31" ht="17.5" customHeight="1" thickBot="1">
      <c r="B62" s="16" t="s">
        <v>19</v>
      </c>
      <c r="C62" s="17">
        <v>166</v>
      </c>
      <c r="D62" s="18">
        <v>0.21727748691099477</v>
      </c>
      <c r="E62" s="14"/>
      <c r="F62" s="14"/>
      <c r="G62" s="14"/>
      <c r="H62" s="14"/>
      <c r="I62" s="14"/>
      <c r="J62" s="14"/>
      <c r="K62" s="14"/>
    </row>
    <row r="63" spans="1:31" ht="17.5" customHeight="1" thickBot="1">
      <c r="B63" s="19" t="s">
        <v>20</v>
      </c>
      <c r="C63" s="20">
        <v>75</v>
      </c>
      <c r="D63" s="21">
        <v>9.8167539267015713E-2</v>
      </c>
      <c r="E63" s="14"/>
      <c r="F63" s="14"/>
      <c r="G63" s="14"/>
      <c r="H63" s="14"/>
      <c r="I63" s="14"/>
      <c r="J63" s="14"/>
      <c r="K63" s="14"/>
    </row>
    <row r="64" spans="1:31" ht="17.5" customHeight="1" thickBot="1">
      <c r="B64" s="16" t="s">
        <v>21</v>
      </c>
      <c r="C64" s="17">
        <v>10</v>
      </c>
      <c r="D64" s="18">
        <v>1.3089005235602094E-2</v>
      </c>
      <c r="E64" s="14"/>
      <c r="F64" s="14"/>
      <c r="G64" s="14"/>
      <c r="H64" s="14"/>
      <c r="I64" s="14"/>
      <c r="J64" s="14"/>
      <c r="K64" s="14"/>
    </row>
    <row r="65" spans="1:14" ht="17.5" customHeight="1" thickBot="1">
      <c r="B65" s="19" t="s">
        <v>22</v>
      </c>
      <c r="C65" s="20">
        <v>14</v>
      </c>
      <c r="D65" s="21">
        <v>1.832460732984293E-2</v>
      </c>
      <c r="E65" s="14"/>
      <c r="F65" s="14"/>
      <c r="G65" s="14"/>
      <c r="H65" s="14"/>
      <c r="I65" s="14"/>
      <c r="J65" s="14"/>
      <c r="K65" s="14"/>
    </row>
    <row r="66" spans="1:14" ht="17.5" customHeight="1" thickBot="1">
      <c r="B66" s="22" t="s">
        <v>13</v>
      </c>
      <c r="C66" s="15">
        <v>764</v>
      </c>
      <c r="D66" s="40">
        <v>1</v>
      </c>
      <c r="E66" s="14"/>
      <c r="F66" s="14"/>
      <c r="G66" s="14"/>
      <c r="H66" s="14"/>
      <c r="I66" s="14"/>
      <c r="J66" s="14"/>
      <c r="K66" s="14"/>
    </row>
    <row r="67" spans="1:14" ht="17.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4" ht="17.5" customHeight="1">
      <c r="B68"/>
      <c r="M68" s="37"/>
      <c r="N68" s="38"/>
    </row>
    <row r="69" spans="1:14" ht="17.5" customHeight="1">
      <c r="B69"/>
    </row>
    <row r="70" spans="1:14" s="109" customFormat="1" ht="17.5" customHeight="1">
      <c r="A70" s="108" t="s">
        <v>24</v>
      </c>
    </row>
    <row r="71" spans="1:14" ht="17.5" customHeight="1">
      <c r="B71"/>
    </row>
    <row r="72" spans="1:14" ht="17.5" customHeight="1">
      <c r="A72" s="59"/>
      <c r="B72" s="59" t="s">
        <v>23</v>
      </c>
      <c r="C72" s="60"/>
      <c r="D72" s="60"/>
      <c r="E72" s="60"/>
      <c r="F72" s="60"/>
      <c r="G72" s="60"/>
      <c r="H72" s="60"/>
      <c r="I72" s="60"/>
      <c r="J72" s="14"/>
      <c r="K72" s="14"/>
    </row>
    <row r="73" spans="1:14" ht="17.5" customHeight="1" thickBot="1"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4" ht="17.5" customHeight="1" thickBot="1">
      <c r="B74" s="15" t="s">
        <v>24</v>
      </c>
      <c r="C74" s="15" t="s">
        <v>1</v>
      </c>
      <c r="D74" s="15" t="s">
        <v>2</v>
      </c>
      <c r="E74" s="14"/>
      <c r="F74" s="14"/>
      <c r="G74" s="14"/>
      <c r="H74" s="14"/>
      <c r="I74" s="14"/>
      <c r="J74" s="14"/>
      <c r="K74" s="14"/>
    </row>
    <row r="75" spans="1:14" ht="17.5" customHeight="1" thickBot="1">
      <c r="B75" s="16" t="s">
        <v>25</v>
      </c>
      <c r="C75" s="17">
        <v>221</v>
      </c>
      <c r="D75" s="18">
        <v>0.2892670157068063</v>
      </c>
      <c r="E75" s="14"/>
      <c r="F75" s="14"/>
      <c r="G75" s="14"/>
      <c r="H75" s="14"/>
      <c r="I75" s="12"/>
      <c r="J75" s="14"/>
      <c r="K75" s="14"/>
    </row>
    <row r="76" spans="1:14" ht="17.5" customHeight="1" thickBot="1">
      <c r="B76" s="19" t="s">
        <v>26</v>
      </c>
      <c r="C76" s="20">
        <v>67</v>
      </c>
      <c r="D76" s="21">
        <v>8.7696335078534027E-2</v>
      </c>
      <c r="E76" s="14"/>
      <c r="F76" s="14"/>
      <c r="G76" s="14"/>
      <c r="H76" s="14"/>
      <c r="I76" s="14"/>
      <c r="J76" s="14"/>
      <c r="K76" s="14"/>
    </row>
    <row r="77" spans="1:14" ht="17.5" customHeight="1" thickBot="1">
      <c r="B77" s="16" t="s">
        <v>27</v>
      </c>
      <c r="C77" s="17">
        <v>105</v>
      </c>
      <c r="D77" s="18">
        <v>0.13743455497382198</v>
      </c>
      <c r="E77" s="14"/>
      <c r="F77" s="14"/>
      <c r="G77" s="14"/>
      <c r="H77" s="14"/>
      <c r="I77" s="14"/>
      <c r="J77" s="14"/>
      <c r="K77" s="14"/>
    </row>
    <row r="78" spans="1:14" ht="17.5" customHeight="1" thickBot="1">
      <c r="B78" s="19" t="s">
        <v>28</v>
      </c>
      <c r="C78" s="20">
        <v>99</v>
      </c>
      <c r="D78" s="21">
        <v>0.12958115183246074</v>
      </c>
      <c r="E78" s="14"/>
      <c r="F78" s="14"/>
      <c r="G78" s="14"/>
      <c r="H78" s="14"/>
      <c r="I78" s="14"/>
      <c r="J78" s="14"/>
      <c r="K78" s="14"/>
    </row>
    <row r="79" spans="1:14" ht="17.5" customHeight="1" thickBot="1">
      <c r="B79" s="16" t="s">
        <v>29</v>
      </c>
      <c r="C79" s="17">
        <v>272</v>
      </c>
      <c r="D79" s="18">
        <v>0.35602094240837695</v>
      </c>
      <c r="E79" s="14"/>
      <c r="F79" s="14"/>
      <c r="G79" s="14"/>
      <c r="H79" s="14"/>
      <c r="I79" s="14"/>
      <c r="J79" s="14"/>
      <c r="K79" s="14"/>
    </row>
    <row r="80" spans="1:14" ht="17.5" customHeight="1" thickBot="1">
      <c r="B80" s="22" t="s">
        <v>13</v>
      </c>
      <c r="C80" s="15">
        <v>764</v>
      </c>
      <c r="D80" s="40">
        <v>1</v>
      </c>
      <c r="E80" s="14"/>
      <c r="F80" s="14"/>
      <c r="G80" s="14"/>
      <c r="H80" s="14"/>
      <c r="I80" s="14"/>
      <c r="J80" s="14"/>
      <c r="K80" s="14"/>
    </row>
    <row r="81" spans="1:11" ht="17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7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7.5" customHeight="1">
      <c r="B83" s="13" t="s">
        <v>74</v>
      </c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7.5" customHeight="1" thickBot="1"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7.5" customHeight="1" thickBot="1">
      <c r="A85" s="59"/>
      <c r="B85" s="75" t="s">
        <v>70</v>
      </c>
      <c r="C85" s="75" t="s">
        <v>24</v>
      </c>
      <c r="D85" s="60"/>
      <c r="E85" s="60"/>
      <c r="F85" s="14"/>
      <c r="G85" s="14"/>
      <c r="H85" s="14"/>
      <c r="I85" s="14"/>
      <c r="J85" s="14"/>
      <c r="K85" s="14"/>
    </row>
    <row r="86" spans="1:11" ht="17.5" customHeight="1" thickBot="1">
      <c r="B86" s="41" t="s">
        <v>68</v>
      </c>
      <c r="C86" s="43">
        <v>13.523809523809524</v>
      </c>
      <c r="D86" s="24"/>
      <c r="E86" s="14"/>
      <c r="F86" s="14"/>
      <c r="G86" s="14"/>
      <c r="H86" s="14"/>
      <c r="I86" s="14"/>
      <c r="J86" s="14"/>
      <c r="K86" s="14"/>
    </row>
    <row r="87" spans="1:11" ht="17.5" customHeight="1" thickBot="1">
      <c r="B87" s="42" t="s">
        <v>14</v>
      </c>
      <c r="C87" s="44">
        <v>14.869565217391305</v>
      </c>
      <c r="D87" s="24"/>
      <c r="E87" s="14"/>
      <c r="F87" s="14"/>
      <c r="G87" s="14"/>
      <c r="H87" s="14"/>
      <c r="I87" s="14"/>
      <c r="J87" s="14"/>
      <c r="K87" s="14"/>
    </row>
    <row r="88" spans="1:11" ht="17.5" customHeight="1" thickBot="1">
      <c r="B88" s="41" t="s">
        <v>15</v>
      </c>
      <c r="C88" s="43">
        <v>14.514285714285714</v>
      </c>
      <c r="D88" s="24"/>
      <c r="E88" s="14"/>
      <c r="F88" s="14"/>
      <c r="G88" s="14"/>
      <c r="H88" s="14"/>
      <c r="I88" s="14"/>
      <c r="J88" s="14"/>
      <c r="K88" s="14"/>
    </row>
    <row r="89" spans="1:11" ht="17.5" customHeight="1" thickBot="1">
      <c r="B89" s="42" t="s">
        <v>16</v>
      </c>
      <c r="C89" s="44">
        <v>15.269736842105264</v>
      </c>
      <c r="D89" s="24"/>
      <c r="E89" s="14"/>
      <c r="F89" s="14"/>
      <c r="G89" s="14"/>
      <c r="H89" s="14"/>
      <c r="I89" s="14"/>
      <c r="J89" s="14"/>
      <c r="K89" s="14"/>
    </row>
    <row r="90" spans="1:11" ht="17.5" customHeight="1" thickBot="1">
      <c r="B90" s="41" t="s">
        <v>17</v>
      </c>
      <c r="C90" s="43">
        <v>21.419354838709676</v>
      </c>
      <c r="D90" s="24"/>
      <c r="E90" s="14"/>
      <c r="F90" s="14"/>
      <c r="G90" s="14"/>
      <c r="H90" s="14"/>
      <c r="I90" s="14"/>
      <c r="J90" s="14"/>
      <c r="K90" s="14"/>
    </row>
    <row r="91" spans="1:11" ht="17.5" customHeight="1" thickBot="1">
      <c r="B91" s="42" t="s">
        <v>18</v>
      </c>
      <c r="C91" s="44">
        <v>18.191358024691358</v>
      </c>
      <c r="D91" s="24"/>
      <c r="E91" s="14"/>
      <c r="F91" s="14"/>
      <c r="G91" s="14"/>
      <c r="H91" s="14"/>
      <c r="I91" s="14"/>
      <c r="J91" s="14"/>
      <c r="K91" s="14"/>
    </row>
    <row r="92" spans="1:11" ht="17.5" customHeight="1" thickBot="1">
      <c r="B92" s="41" t="s">
        <v>19</v>
      </c>
      <c r="C92" s="43">
        <v>17.939759036144579</v>
      </c>
      <c r="D92" s="24"/>
      <c r="E92" s="14"/>
      <c r="F92" s="14"/>
      <c r="G92" s="14"/>
      <c r="H92" s="14"/>
      <c r="I92" s="14"/>
      <c r="J92" s="14"/>
      <c r="K92" s="14"/>
    </row>
    <row r="93" spans="1:11" ht="17.5" customHeight="1" thickBot="1">
      <c r="B93" s="42" t="s">
        <v>20</v>
      </c>
      <c r="C93" s="44">
        <v>9.1733333333333338</v>
      </c>
      <c r="D93" s="24"/>
      <c r="E93" s="14"/>
      <c r="F93" s="14"/>
      <c r="G93" s="14"/>
      <c r="H93" s="14"/>
      <c r="I93" s="14"/>
      <c r="J93" s="14"/>
      <c r="K93" s="14"/>
    </row>
    <row r="94" spans="1:11" ht="17.5" customHeight="1" thickBot="1">
      <c r="B94" s="41" t="s">
        <v>21</v>
      </c>
      <c r="C94" s="43">
        <v>11.4</v>
      </c>
      <c r="D94" s="24"/>
      <c r="E94" s="14"/>
      <c r="F94" s="14"/>
      <c r="G94" s="14"/>
      <c r="H94" s="14"/>
      <c r="I94" s="14"/>
      <c r="J94" s="14"/>
      <c r="K94" s="14"/>
    </row>
    <row r="95" spans="1:11" ht="17.5" customHeight="1" thickBot="1">
      <c r="B95" s="42" t="s">
        <v>22</v>
      </c>
      <c r="C95" s="44">
        <v>17</v>
      </c>
      <c r="D95" s="24"/>
      <c r="E95" s="14"/>
      <c r="F95" s="14"/>
      <c r="G95" s="14"/>
      <c r="H95" s="14"/>
      <c r="I95" s="14"/>
      <c r="J95" s="14"/>
      <c r="K95" s="14"/>
    </row>
    <row r="96" spans="1:11" ht="17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7.5" customHeight="1">
      <c r="B97" s="169" t="s">
        <v>158</v>
      </c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5" customHeight="1" thickBot="1">
      <c r="A98" s="59"/>
      <c r="B98" s="60"/>
      <c r="C98" s="60"/>
      <c r="D98" s="60"/>
      <c r="E98" s="60"/>
      <c r="F98" s="14"/>
      <c r="G98" s="14"/>
      <c r="H98" s="14"/>
      <c r="I98" s="14"/>
      <c r="J98" s="14"/>
      <c r="K98" s="14"/>
    </row>
    <row r="99" spans="1:11" ht="64.5" customHeight="1" thickBot="1">
      <c r="A99" s="59"/>
      <c r="B99" s="77" t="s">
        <v>70</v>
      </c>
      <c r="C99" s="77" t="s">
        <v>49</v>
      </c>
      <c r="D99" s="77" t="s">
        <v>50</v>
      </c>
      <c r="E99" s="77" t="s">
        <v>79</v>
      </c>
      <c r="F99" s="14"/>
      <c r="G99" s="14"/>
      <c r="H99" s="14"/>
      <c r="I99" s="14"/>
      <c r="J99" s="14"/>
      <c r="K99" s="14"/>
    </row>
    <row r="100" spans="1:11" ht="17.5" customHeight="1" thickBot="1">
      <c r="B100" s="41" t="s">
        <v>68</v>
      </c>
      <c r="C100" s="50">
        <v>42</v>
      </c>
      <c r="D100" s="50">
        <v>1955</v>
      </c>
      <c r="E100" s="50">
        <v>64</v>
      </c>
      <c r="F100" s="14"/>
      <c r="G100" s="14"/>
      <c r="H100" s="14"/>
      <c r="I100" s="14"/>
      <c r="J100" s="14"/>
      <c r="K100" s="14"/>
    </row>
    <row r="101" spans="1:11" ht="17.5" customHeight="1" thickBot="1">
      <c r="B101" s="42" t="s">
        <v>14</v>
      </c>
      <c r="C101" s="51">
        <v>46</v>
      </c>
      <c r="D101" s="51">
        <v>1967</v>
      </c>
      <c r="E101" s="51">
        <v>52</v>
      </c>
      <c r="F101" s="14"/>
      <c r="G101" s="14"/>
      <c r="H101" s="14"/>
      <c r="I101" s="14"/>
      <c r="J101" s="14"/>
      <c r="K101" s="14"/>
    </row>
    <row r="102" spans="1:11" ht="17.5" customHeight="1" thickBot="1">
      <c r="B102" s="41" t="s">
        <v>15</v>
      </c>
      <c r="C102" s="50">
        <v>35</v>
      </c>
      <c r="D102" s="50">
        <v>1947</v>
      </c>
      <c r="E102" s="50">
        <v>72</v>
      </c>
      <c r="F102" s="14"/>
      <c r="G102" s="14"/>
      <c r="H102" s="14"/>
      <c r="I102" s="14"/>
      <c r="J102" s="14"/>
      <c r="K102" s="14"/>
    </row>
    <row r="103" spans="1:11" ht="17.5" customHeight="1" thickBot="1">
      <c r="B103" s="42" t="s">
        <v>16</v>
      </c>
      <c r="C103" s="51">
        <v>152</v>
      </c>
      <c r="D103" s="51">
        <v>1973</v>
      </c>
      <c r="E103" s="51">
        <v>46</v>
      </c>
      <c r="F103" s="14"/>
      <c r="G103" s="14"/>
      <c r="H103" s="14"/>
      <c r="I103" s="14"/>
      <c r="J103" s="14"/>
      <c r="K103" s="14"/>
    </row>
    <row r="104" spans="1:11" ht="17.5" customHeight="1" thickBot="1">
      <c r="B104" s="41" t="s">
        <v>17</v>
      </c>
      <c r="C104" s="50">
        <v>62</v>
      </c>
      <c r="D104" s="50">
        <v>1960</v>
      </c>
      <c r="E104" s="50">
        <v>59</v>
      </c>
      <c r="F104" s="14"/>
      <c r="G104" s="14"/>
      <c r="H104" s="14"/>
      <c r="I104" s="14"/>
      <c r="J104" s="14"/>
      <c r="K104" s="14"/>
    </row>
    <row r="105" spans="1:11" ht="17.5" customHeight="1" thickBot="1">
      <c r="B105" s="42" t="s">
        <v>18</v>
      </c>
      <c r="C105" s="51">
        <v>162</v>
      </c>
      <c r="D105" s="51">
        <v>1963</v>
      </c>
      <c r="E105" s="51">
        <v>56</v>
      </c>
      <c r="F105" s="14"/>
      <c r="G105" s="14"/>
      <c r="H105" s="14"/>
      <c r="I105" s="14"/>
      <c r="J105" s="14"/>
      <c r="K105" s="14"/>
    </row>
    <row r="106" spans="1:11" ht="17.5" customHeight="1" thickBot="1">
      <c r="B106" s="41" t="s">
        <v>19</v>
      </c>
      <c r="C106" s="50">
        <v>166</v>
      </c>
      <c r="D106" s="50">
        <v>1964</v>
      </c>
      <c r="E106" s="50">
        <v>55</v>
      </c>
      <c r="F106" s="14"/>
      <c r="G106" s="14"/>
      <c r="H106" s="14"/>
      <c r="I106" s="14"/>
      <c r="J106" s="14"/>
      <c r="K106" s="14"/>
    </row>
    <row r="107" spans="1:11" ht="17.5" customHeight="1" thickBot="1">
      <c r="B107" s="42" t="s">
        <v>20</v>
      </c>
      <c r="C107" s="51">
        <v>75</v>
      </c>
      <c r="D107" s="51">
        <v>1982</v>
      </c>
      <c r="E107" s="51">
        <v>37</v>
      </c>
      <c r="F107" s="14"/>
      <c r="G107" s="14"/>
      <c r="H107" s="14"/>
      <c r="I107" s="14"/>
      <c r="J107" s="14"/>
      <c r="K107" s="14"/>
    </row>
    <row r="108" spans="1:11" ht="17.5" customHeight="1" thickBot="1">
      <c r="B108" s="41" t="s">
        <v>21</v>
      </c>
      <c r="C108" s="50">
        <v>10</v>
      </c>
      <c r="D108" s="50">
        <v>1997</v>
      </c>
      <c r="E108" s="50">
        <v>22</v>
      </c>
      <c r="F108" s="14"/>
      <c r="G108" s="14"/>
      <c r="H108" s="14"/>
      <c r="I108" s="14"/>
      <c r="J108" s="14"/>
      <c r="K108" s="14"/>
    </row>
    <row r="109" spans="1:11" ht="17.5" customHeight="1" thickBot="1">
      <c r="B109" s="42" t="s">
        <v>22</v>
      </c>
      <c r="C109" s="51">
        <v>14</v>
      </c>
      <c r="D109" s="51">
        <v>1975</v>
      </c>
      <c r="E109" s="51">
        <v>44</v>
      </c>
      <c r="F109" s="14"/>
      <c r="G109" s="14"/>
      <c r="H109" s="14"/>
      <c r="I109" s="14"/>
      <c r="J109" s="14"/>
      <c r="K109" s="14"/>
    </row>
    <row r="110" spans="1:11" ht="17.5" customHeight="1" thickBot="1">
      <c r="B110" s="22" t="s">
        <v>13</v>
      </c>
      <c r="C110" s="52">
        <v>764</v>
      </c>
      <c r="D110" s="22"/>
      <c r="E110" s="22"/>
      <c r="F110" s="14"/>
      <c r="G110" s="14"/>
      <c r="H110" s="14"/>
      <c r="I110" s="14"/>
      <c r="J110" s="14"/>
      <c r="K110" s="14"/>
    </row>
    <row r="111" spans="1:11" customFormat="1" ht="17.5" customHeight="1"/>
    <row r="112" spans="1:11" customFormat="1" ht="17.5" customHeight="1"/>
    <row r="113" spans="1:11" customFormat="1" ht="17.5" customHeight="1">
      <c r="B113" s="169" t="s">
        <v>159</v>
      </c>
    </row>
    <row r="114" spans="1:11" ht="8" customHeight="1" thickBo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61" customHeight="1" thickBot="1">
      <c r="B115" s="54" t="s">
        <v>70</v>
      </c>
      <c r="C115" s="54" t="s">
        <v>49</v>
      </c>
      <c r="D115" s="54" t="s">
        <v>99</v>
      </c>
      <c r="E115" s="54" t="s">
        <v>51</v>
      </c>
      <c r="F115" s="14"/>
      <c r="G115" s="14"/>
      <c r="H115" s="14"/>
      <c r="I115" s="14"/>
      <c r="J115" s="14"/>
      <c r="K115" s="14"/>
    </row>
    <row r="116" spans="1:11" ht="17.5" customHeight="1" thickBot="1">
      <c r="B116" s="41" t="s">
        <v>68</v>
      </c>
      <c r="C116" s="50">
        <v>42</v>
      </c>
      <c r="D116" s="50">
        <v>25</v>
      </c>
      <c r="E116" s="55">
        <v>0.59523809523809523</v>
      </c>
      <c r="F116" s="29"/>
      <c r="G116" s="14"/>
      <c r="H116" s="14"/>
      <c r="I116" s="14"/>
      <c r="J116" s="14"/>
      <c r="K116" s="14"/>
    </row>
    <row r="117" spans="1:11" ht="17.5" customHeight="1" thickBot="1">
      <c r="A117" s="59"/>
      <c r="B117" s="82" t="s">
        <v>14</v>
      </c>
      <c r="C117" s="83">
        <v>46</v>
      </c>
      <c r="D117" s="83">
        <v>16</v>
      </c>
      <c r="E117" s="84">
        <v>0.34782608695652173</v>
      </c>
      <c r="F117" s="85"/>
      <c r="G117" s="14"/>
      <c r="H117" s="14"/>
      <c r="I117" s="14"/>
      <c r="J117" s="14"/>
      <c r="K117" s="14"/>
    </row>
    <row r="118" spans="1:11" ht="17.5" customHeight="1" thickBot="1">
      <c r="B118" s="41" t="s">
        <v>15</v>
      </c>
      <c r="C118" s="50">
        <v>35</v>
      </c>
      <c r="D118" s="50">
        <v>15</v>
      </c>
      <c r="E118" s="55">
        <v>0.42857142857142855</v>
      </c>
      <c r="F118" s="29"/>
      <c r="G118" s="14"/>
      <c r="H118" s="14"/>
      <c r="I118" s="14"/>
      <c r="J118" s="14"/>
      <c r="K118" s="14"/>
    </row>
    <row r="119" spans="1:11" ht="17.5" customHeight="1" thickBot="1">
      <c r="B119" s="42" t="s">
        <v>16</v>
      </c>
      <c r="C119" s="51">
        <v>152</v>
      </c>
      <c r="D119" s="51">
        <v>70</v>
      </c>
      <c r="E119" s="56">
        <v>0.46052631578947367</v>
      </c>
      <c r="F119" s="32"/>
      <c r="G119" s="14"/>
      <c r="H119" s="14"/>
      <c r="I119" s="14"/>
      <c r="J119" s="14"/>
      <c r="K119" s="14"/>
    </row>
    <row r="120" spans="1:11" ht="17.5" customHeight="1" thickBot="1">
      <c r="B120" s="41" t="s">
        <v>17</v>
      </c>
      <c r="C120" s="50">
        <v>62</v>
      </c>
      <c r="D120" s="50">
        <v>13</v>
      </c>
      <c r="E120" s="55">
        <v>0.20967741935483872</v>
      </c>
      <c r="F120" s="29"/>
      <c r="G120" s="14"/>
      <c r="H120" s="14"/>
      <c r="I120" s="14"/>
      <c r="J120" s="14"/>
      <c r="K120" s="14"/>
    </row>
    <row r="121" spans="1:11" ht="17.5" customHeight="1" thickBot="1">
      <c r="B121" s="42" t="s">
        <v>18</v>
      </c>
      <c r="C121" s="51">
        <v>162</v>
      </c>
      <c r="D121" s="51">
        <v>43</v>
      </c>
      <c r="E121" s="56">
        <v>0.26543209876543211</v>
      </c>
      <c r="F121" s="29"/>
      <c r="G121" s="14"/>
      <c r="H121" s="14"/>
      <c r="I121" s="14"/>
      <c r="J121" s="14"/>
      <c r="K121" s="14"/>
    </row>
    <row r="122" spans="1:11" ht="17.5" customHeight="1" thickBot="1">
      <c r="B122" s="41" t="s">
        <v>19</v>
      </c>
      <c r="C122" s="50">
        <v>166</v>
      </c>
      <c r="D122" s="50">
        <v>41</v>
      </c>
      <c r="E122" s="55">
        <v>0.24698795180722891</v>
      </c>
      <c r="F122" s="29"/>
      <c r="G122" s="14"/>
      <c r="H122" s="14"/>
      <c r="I122" s="14"/>
      <c r="J122" s="14"/>
      <c r="K122" s="14"/>
    </row>
    <row r="123" spans="1:11" ht="17.5" customHeight="1" thickBot="1">
      <c r="B123" s="42" t="s">
        <v>20</v>
      </c>
      <c r="C123" s="51">
        <v>75</v>
      </c>
      <c r="D123" s="51">
        <v>55</v>
      </c>
      <c r="E123" s="56">
        <v>0.73333333333333328</v>
      </c>
      <c r="F123" s="29"/>
      <c r="G123" s="14"/>
      <c r="H123" s="14"/>
      <c r="I123" s="14"/>
      <c r="J123" s="14"/>
      <c r="K123" s="14"/>
    </row>
    <row r="124" spans="1:11" ht="17.5" customHeight="1" thickBot="1">
      <c r="B124" s="41" t="s">
        <v>21</v>
      </c>
      <c r="C124" s="50">
        <v>10</v>
      </c>
      <c r="D124" s="50">
        <v>5</v>
      </c>
      <c r="E124" s="55">
        <v>0.5</v>
      </c>
      <c r="F124" s="29"/>
      <c r="G124" s="14"/>
      <c r="H124" s="14"/>
      <c r="I124" s="14"/>
      <c r="J124" s="14"/>
      <c r="K124" s="14"/>
    </row>
    <row r="125" spans="1:11" ht="17.5" customHeight="1" thickBot="1">
      <c r="B125" s="42" t="s">
        <v>22</v>
      </c>
      <c r="C125" s="51">
        <v>14</v>
      </c>
      <c r="D125" s="51">
        <v>5</v>
      </c>
      <c r="E125" s="56">
        <v>0.35714285714285715</v>
      </c>
      <c r="F125" s="29"/>
      <c r="G125" s="14"/>
      <c r="H125" s="14"/>
      <c r="I125" s="14"/>
      <c r="J125" s="14"/>
      <c r="K125" s="14"/>
    </row>
    <row r="126" spans="1:11" ht="17.5" customHeight="1" thickBot="1">
      <c r="B126" s="22" t="s">
        <v>54</v>
      </c>
      <c r="C126" s="52">
        <v>764</v>
      </c>
      <c r="D126" s="52">
        <v>288</v>
      </c>
      <c r="E126" s="57">
        <v>0.37696335078534032</v>
      </c>
      <c r="F126" s="14"/>
      <c r="G126" s="14"/>
      <c r="H126" s="14"/>
      <c r="I126" s="14"/>
      <c r="J126" s="14"/>
      <c r="K126" s="14"/>
    </row>
    <row r="127" spans="1:11" ht="17.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7.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7.5" customHeight="1">
      <c r="K129" s="14"/>
    </row>
    <row r="130" spans="1:11" s="110" customFormat="1" ht="17.5" customHeight="1">
      <c r="A130" s="110" t="s">
        <v>42</v>
      </c>
    </row>
    <row r="131" spans="1:11" ht="17.5" customHeight="1">
      <c r="B131"/>
      <c r="C131"/>
      <c r="D131"/>
    </row>
    <row r="132" spans="1:11" ht="17.5" customHeight="1">
      <c r="B132"/>
      <c r="C132"/>
      <c r="D132"/>
    </row>
    <row r="133" spans="1:11" ht="17.5" customHeight="1">
      <c r="B133"/>
      <c r="C133"/>
      <c r="D133"/>
    </row>
    <row r="134" spans="1:11" ht="17.5" customHeight="1">
      <c r="B134"/>
      <c r="C134"/>
      <c r="D134"/>
    </row>
    <row r="135" spans="1:11" ht="17.5" customHeight="1">
      <c r="B135" s="9" t="s">
        <v>120</v>
      </c>
      <c r="C135"/>
      <c r="D135"/>
      <c r="E135" s="13">
        <v>605</v>
      </c>
    </row>
    <row r="136" spans="1:11" ht="17.5" customHeight="1">
      <c r="B136" s="9" t="s">
        <v>121</v>
      </c>
      <c r="C136"/>
      <c r="D136"/>
      <c r="E136" s="124">
        <v>0.79188481675392675</v>
      </c>
    </row>
    <row r="137" spans="1:11" ht="17.5" customHeight="1">
      <c r="B137"/>
      <c r="C137"/>
      <c r="D137" s="10"/>
      <c r="E137" s="59"/>
      <c r="F137" s="59"/>
      <c r="G137" s="59"/>
      <c r="H137" s="59"/>
      <c r="I137" s="59"/>
      <c r="J137" s="59"/>
      <c r="K137" s="59"/>
    </row>
    <row r="138" spans="1:11" ht="17.5" customHeight="1">
      <c r="B138"/>
      <c r="C138"/>
      <c r="D138"/>
    </row>
    <row r="139" spans="1:11" ht="17.5" customHeight="1">
      <c r="B139" s="13" t="s">
        <v>145</v>
      </c>
      <c r="C139" s="14"/>
      <c r="D139" s="14"/>
    </row>
    <row r="140" spans="1:11" ht="17.5" customHeight="1">
      <c r="B140" s="14"/>
      <c r="C140" s="14"/>
      <c r="D140" s="14"/>
    </row>
    <row r="141" spans="1:11" ht="17.5" customHeight="1" thickBot="1">
      <c r="B141" s="14"/>
      <c r="C141" s="14"/>
      <c r="D141" s="14"/>
    </row>
    <row r="142" spans="1:11" ht="17.5" customHeight="1" thickBot="1">
      <c r="B142" s="75" t="s">
        <v>70</v>
      </c>
      <c r="C142" s="75" t="s">
        <v>146</v>
      </c>
      <c r="D142" s="75" t="s">
        <v>2</v>
      </c>
    </row>
    <row r="143" spans="1:11" ht="17.5" customHeight="1" thickBot="1">
      <c r="B143" s="41" t="s">
        <v>68</v>
      </c>
      <c r="C143" s="47">
        <v>87130073.080440924</v>
      </c>
      <c r="D143" s="45">
        <v>4.2591139477145004E-2</v>
      </c>
    </row>
    <row r="144" spans="1:11" ht="17.5" customHeight="1" thickBot="1">
      <c r="B144" s="42" t="s">
        <v>14</v>
      </c>
      <c r="C144" s="48">
        <v>42644099.597218618</v>
      </c>
      <c r="D144" s="46">
        <v>2.0845395046846554E-2</v>
      </c>
    </row>
    <row r="145" spans="2:14" ht="17.5" customHeight="1" thickBot="1">
      <c r="B145" s="41" t="s">
        <v>15</v>
      </c>
      <c r="C145" s="47">
        <v>100111659.58093067</v>
      </c>
      <c r="D145" s="45">
        <v>4.8936830944275166E-2</v>
      </c>
    </row>
    <row r="146" spans="2:14" ht="17.5" customHeight="1" thickBot="1">
      <c r="B146" s="42" t="s">
        <v>16</v>
      </c>
      <c r="C146" s="48">
        <v>430433970.07532847</v>
      </c>
      <c r="D146" s="46">
        <v>0.21040580602123835</v>
      </c>
    </row>
    <row r="147" spans="2:14" ht="17.5" customHeight="1" thickBot="1">
      <c r="B147" s="41" t="s">
        <v>17</v>
      </c>
      <c r="C147" s="47">
        <v>292293268.82376671</v>
      </c>
      <c r="D147" s="45">
        <v>0.14287952414788321</v>
      </c>
    </row>
    <row r="148" spans="2:14" ht="17.5" customHeight="1" thickBot="1">
      <c r="B148" s="42" t="s">
        <v>18</v>
      </c>
      <c r="C148" s="48">
        <v>400081611.70066583</v>
      </c>
      <c r="D148" s="46">
        <v>0.19556889055346352</v>
      </c>
    </row>
    <row r="149" spans="2:14" ht="17.5" customHeight="1" thickBot="1">
      <c r="B149" s="41" t="s">
        <v>19</v>
      </c>
      <c r="C149" s="47">
        <v>544468877.34720016</v>
      </c>
      <c r="D149" s="45">
        <v>0.26614863360265884</v>
      </c>
    </row>
    <row r="150" spans="2:14" ht="17.5" customHeight="1" thickBot="1">
      <c r="B150" s="42" t="s">
        <v>20</v>
      </c>
      <c r="C150" s="48">
        <v>93210940.719413474</v>
      </c>
      <c r="D150" s="46">
        <v>4.5563604351751844E-2</v>
      </c>
      <c r="M150" s="161"/>
      <c r="N150" s="39"/>
    </row>
    <row r="151" spans="2:14" ht="17.5" customHeight="1" thickBot="1">
      <c r="B151" s="41" t="s">
        <v>21</v>
      </c>
      <c r="C151" s="47">
        <v>21329024.72019181</v>
      </c>
      <c r="D151" s="45">
        <v>1.0426107021974806E-2</v>
      </c>
    </row>
    <row r="152" spans="2:14" ht="17.5" customHeight="1" thickBot="1">
      <c r="B152" s="42" t="s">
        <v>22</v>
      </c>
      <c r="C152" s="48">
        <v>34028853.203174666</v>
      </c>
      <c r="D152" s="46">
        <v>1.663406883276277E-2</v>
      </c>
    </row>
    <row r="153" spans="2:14" ht="17.5" customHeight="1" thickBot="1">
      <c r="B153" s="22" t="s">
        <v>54</v>
      </c>
      <c r="C153" s="49">
        <v>2045732378.8483312</v>
      </c>
      <c r="D153" s="40">
        <v>1</v>
      </c>
    </row>
    <row r="154" spans="2:14" ht="17.5" customHeight="1">
      <c r="B154"/>
      <c r="C154"/>
      <c r="D154"/>
    </row>
    <row r="155" spans="2:14" ht="17.5" customHeight="1">
      <c r="B155"/>
      <c r="C155"/>
      <c r="D155"/>
    </row>
    <row r="156" spans="2:14" ht="17.5" customHeight="1">
      <c r="B156"/>
      <c r="C156"/>
      <c r="D156"/>
    </row>
    <row r="157" spans="2:14" ht="17.5" customHeight="1">
      <c r="B157" s="13" t="s">
        <v>45</v>
      </c>
      <c r="C157" s="14"/>
      <c r="D157"/>
    </row>
    <row r="158" spans="2:14" ht="17.5" customHeight="1" thickBot="1">
      <c r="B158" s="14"/>
      <c r="C158" s="14"/>
    </row>
    <row r="159" spans="2:14" ht="17.5" customHeight="1" thickBot="1">
      <c r="B159" s="75" t="s">
        <v>70</v>
      </c>
      <c r="C159" s="75" t="s">
        <v>42</v>
      </c>
    </row>
    <row r="160" spans="2:14" ht="17.5" customHeight="1" thickBot="1">
      <c r="B160" s="41" t="s">
        <v>68</v>
      </c>
      <c r="C160" s="47">
        <v>169271.07</v>
      </c>
    </row>
    <row r="161" spans="2:14" ht="17.5" customHeight="1" thickBot="1">
      <c r="B161" s="42" t="s">
        <v>14</v>
      </c>
      <c r="C161" s="48">
        <v>184510.81</v>
      </c>
    </row>
    <row r="162" spans="2:14" ht="17.5" customHeight="1" thickBot="1">
      <c r="B162" s="41" t="s">
        <v>15</v>
      </c>
      <c r="C162" s="47">
        <v>256586.77</v>
      </c>
      <c r="D162" s="59"/>
      <c r="E162" s="59"/>
      <c r="F162" s="59"/>
      <c r="G162" s="59"/>
      <c r="H162" s="59"/>
      <c r="I162" s="59"/>
      <c r="J162" s="59"/>
      <c r="K162" s="59"/>
      <c r="N162" s="60"/>
    </row>
    <row r="163" spans="2:14" ht="17.5" customHeight="1" thickBot="1">
      <c r="B163" s="42" t="s">
        <v>16</v>
      </c>
      <c r="C163" s="48">
        <v>335579.08</v>
      </c>
      <c r="N163" s="26"/>
    </row>
    <row r="164" spans="2:14" ht="17.5" customHeight="1" thickBot="1">
      <c r="B164" s="41" t="s">
        <v>17</v>
      </c>
      <c r="C164" s="47">
        <v>345052.22</v>
      </c>
      <c r="N164" s="26"/>
    </row>
    <row r="165" spans="2:14" ht="17.5" customHeight="1" thickBot="1">
      <c r="B165" s="42" t="s">
        <v>18</v>
      </c>
      <c r="C165" s="48">
        <v>444024.19</v>
      </c>
      <c r="N165" s="26"/>
    </row>
    <row r="166" spans="2:14" ht="17.5" customHeight="1" thickBot="1">
      <c r="B166" s="41" t="s">
        <v>19</v>
      </c>
      <c r="C166" s="47">
        <v>173174.3</v>
      </c>
      <c r="N166" s="26"/>
    </row>
    <row r="167" spans="2:14" ht="17.5" customHeight="1" thickBot="1">
      <c r="B167" s="42" t="s">
        <v>20</v>
      </c>
      <c r="C167" s="48">
        <v>295271.58</v>
      </c>
      <c r="N167" s="26"/>
    </row>
    <row r="168" spans="2:14" ht="17.5" customHeight="1" thickBot="1">
      <c r="B168" s="41" t="s">
        <v>21</v>
      </c>
      <c r="C168" s="47">
        <v>221753.41</v>
      </c>
      <c r="N168" s="26"/>
    </row>
    <row r="169" spans="2:14" ht="17.5" customHeight="1" thickBot="1">
      <c r="B169" s="42" t="s">
        <v>22</v>
      </c>
      <c r="C169" s="48">
        <v>346501.54</v>
      </c>
      <c r="N169" s="26"/>
    </row>
    <row r="170" spans="2:14" ht="17.5" customHeight="1">
      <c r="B170"/>
      <c r="C170"/>
      <c r="N170" s="26"/>
    </row>
    <row r="171" spans="2:14" ht="17.5" customHeight="1">
      <c r="B171"/>
      <c r="C171"/>
      <c r="D171"/>
    </row>
    <row r="172" spans="2:14" ht="17.5" customHeight="1">
      <c r="B172"/>
      <c r="C172"/>
    </row>
    <row r="173" spans="2:14" ht="17.5" customHeight="1">
      <c r="B173"/>
      <c r="C173"/>
    </row>
    <row r="174" spans="2:14" ht="17.5" customHeight="1">
      <c r="B174" s="9" t="s">
        <v>122</v>
      </c>
      <c r="C174" s="14"/>
      <c r="D174" s="14"/>
      <c r="E174" s="13">
        <v>525</v>
      </c>
    </row>
    <row r="175" spans="2:14" ht="17.5" customHeight="1">
      <c r="B175" s="9" t="s">
        <v>121</v>
      </c>
      <c r="C175" s="14"/>
      <c r="D175" s="14"/>
      <c r="E175" s="124">
        <v>0.68717277486910999</v>
      </c>
    </row>
    <row r="176" spans="2:14" ht="17.5" customHeight="1">
      <c r="B176"/>
      <c r="C176"/>
      <c r="D176"/>
    </row>
    <row r="177" spans="2:17" ht="17.5" customHeight="1">
      <c r="B177" s="131" t="s">
        <v>147</v>
      </c>
      <c r="C177" s="14"/>
      <c r="D177" s="14"/>
      <c r="E177" s="14"/>
    </row>
    <row r="178" spans="2:17" ht="17.5" customHeight="1" thickBot="1">
      <c r="B178" s="14"/>
      <c r="C178" s="14"/>
      <c r="D178" s="14"/>
      <c r="E178" s="14"/>
    </row>
    <row r="179" spans="2:17" ht="17.5" customHeight="1" thickBot="1">
      <c r="B179" s="54" t="s">
        <v>70</v>
      </c>
      <c r="C179" s="54">
        <v>2017</v>
      </c>
      <c r="D179" s="54">
        <v>2018</v>
      </c>
      <c r="E179" s="54" t="s">
        <v>98</v>
      </c>
    </row>
    <row r="180" spans="2:17" ht="17.5" customHeight="1" thickBot="1">
      <c r="B180" s="41" t="s">
        <v>68</v>
      </c>
      <c r="C180" s="47">
        <v>92747369.079999983</v>
      </c>
      <c r="D180" s="47">
        <v>80732480.609999985</v>
      </c>
      <c r="E180" s="45">
        <v>-0.12954425111117127</v>
      </c>
    </row>
    <row r="181" spans="2:17" ht="17.5" customHeight="1" thickBot="1">
      <c r="B181" s="42" t="s">
        <v>14</v>
      </c>
      <c r="C181" s="48">
        <v>39670483.510000013</v>
      </c>
      <c r="D181" s="48">
        <v>41881254.430000007</v>
      </c>
      <c r="E181" s="46">
        <v>5.5728358325723711E-2</v>
      </c>
    </row>
    <row r="182" spans="2:17" ht="17.5" customHeight="1" thickBot="1">
      <c r="B182" s="41" t="s">
        <v>15</v>
      </c>
      <c r="C182" s="47">
        <v>84106212.039999992</v>
      </c>
      <c r="D182" s="47">
        <v>91030103.12999998</v>
      </c>
      <c r="E182" s="45">
        <v>8.2323183057002522E-2</v>
      </c>
    </row>
    <row r="183" spans="2:17" ht="17.5" customHeight="1" thickBot="1">
      <c r="B183" s="42" t="s">
        <v>16</v>
      </c>
      <c r="C183" s="48">
        <v>400873240.15000004</v>
      </c>
      <c r="D183" s="48">
        <v>414625517.67999989</v>
      </c>
      <c r="E183" s="46">
        <v>3.430580081836837E-2</v>
      </c>
    </row>
    <row r="184" spans="2:17" ht="17.5" customHeight="1" thickBot="1">
      <c r="B184" s="41" t="s">
        <v>17</v>
      </c>
      <c r="C184" s="47">
        <v>233189046.53</v>
      </c>
      <c r="D184" s="47">
        <v>248193787.04000002</v>
      </c>
      <c r="E184" s="45">
        <v>6.4345820411721807E-2</v>
      </c>
    </row>
    <row r="185" spans="2:17" ht="17.5" customHeight="1" thickBot="1">
      <c r="B185" s="42" t="s">
        <v>18</v>
      </c>
      <c r="C185" s="48">
        <v>305103363.68000001</v>
      </c>
      <c r="D185" s="48">
        <v>336048502.93000001</v>
      </c>
      <c r="E185" s="46">
        <v>0.10142510025702645</v>
      </c>
    </row>
    <row r="186" spans="2:17" ht="17.5" customHeight="1" thickBot="1">
      <c r="B186" s="41" t="s">
        <v>19</v>
      </c>
      <c r="C186" s="47">
        <v>464100913.61999971</v>
      </c>
      <c r="D186" s="47">
        <v>536590692.50999999</v>
      </c>
      <c r="E186" s="45">
        <v>0.15619400169798858</v>
      </c>
    </row>
    <row r="187" spans="2:17" ht="17.5" customHeight="1" thickBot="1">
      <c r="B187" s="42" t="s">
        <v>20</v>
      </c>
      <c r="C187" s="48">
        <v>101625345.65999997</v>
      </c>
      <c r="D187" s="48">
        <v>93131974.980000019</v>
      </c>
      <c r="E187" s="46">
        <v>-8.3575318980124894E-2</v>
      </c>
    </row>
    <row r="188" spans="2:17" ht="17.5" customHeight="1" thickBot="1">
      <c r="B188" s="41" t="s">
        <v>21</v>
      </c>
      <c r="C188" s="47">
        <v>13929889.789999999</v>
      </c>
      <c r="D188" s="47">
        <v>15451777.67</v>
      </c>
      <c r="E188" s="45">
        <v>0.10925340422237476</v>
      </c>
      <c r="Q188" s="130"/>
    </row>
    <row r="189" spans="2:17" ht="17.5" customHeight="1" thickBot="1">
      <c r="B189" s="42" t="s">
        <v>22</v>
      </c>
      <c r="C189" s="48">
        <v>27142120.550000004</v>
      </c>
      <c r="D189" s="48">
        <v>28147456.189999998</v>
      </c>
      <c r="E189" s="46">
        <v>3.7039686643053869E-2</v>
      </c>
      <c r="P189"/>
      <c r="Q189"/>
    </row>
    <row r="190" spans="2:17" ht="17.5" customHeight="1" thickBot="1">
      <c r="B190" s="22" t="s">
        <v>54</v>
      </c>
      <c r="C190" s="49">
        <v>1762487984.6099994</v>
      </c>
      <c r="D190" s="49">
        <v>1885833547.1700001</v>
      </c>
      <c r="E190" s="126">
        <v>6.9983775002752352E-2</v>
      </c>
    </row>
    <row r="191" spans="2:17" ht="17.5" customHeight="1">
      <c r="B191" s="14"/>
      <c r="C191" s="14"/>
      <c r="D191" s="14"/>
      <c r="E191" s="14"/>
    </row>
    <row r="192" spans="2:17" ht="17.5" customHeight="1">
      <c r="B192" s="127" t="s">
        <v>124</v>
      </c>
      <c r="C192" s="128">
        <v>1161878</v>
      </c>
      <c r="D192" s="128">
        <v>1202193</v>
      </c>
      <c r="E192" s="129">
        <v>3.4698135260328535E-2</v>
      </c>
    </row>
    <row r="193" spans="1:17" ht="17.5" customHeight="1">
      <c r="B193" t="s">
        <v>123</v>
      </c>
      <c r="C193"/>
      <c r="D193"/>
      <c r="E193"/>
    </row>
    <row r="194" spans="1:17" s="110" customFormat="1" ht="17.5" customHeight="1">
      <c r="A194" s="110" t="s">
        <v>43</v>
      </c>
    </row>
    <row r="195" spans="1:17" ht="17.5" customHeight="1">
      <c r="B195"/>
      <c r="C195"/>
      <c r="D195"/>
    </row>
    <row r="196" spans="1:17" ht="17.5" customHeight="1">
      <c r="B196"/>
      <c r="C196"/>
      <c r="D196"/>
    </row>
    <row r="197" spans="1:17" ht="17.5" customHeight="1">
      <c r="B197"/>
      <c r="C197"/>
      <c r="D197"/>
    </row>
    <row r="198" spans="1:17" ht="17.5" customHeight="1">
      <c r="B198"/>
      <c r="C198"/>
      <c r="D198"/>
    </row>
    <row r="199" spans="1:17" ht="17.5" customHeight="1">
      <c r="B199"/>
      <c r="C199"/>
      <c r="D199"/>
    </row>
    <row r="200" spans="1:17" ht="17.5" customHeight="1">
      <c r="B200"/>
      <c r="C200"/>
      <c r="D200"/>
    </row>
    <row r="201" spans="1:17" ht="17.5" customHeight="1">
      <c r="B201"/>
      <c r="C201"/>
      <c r="D201"/>
    </row>
    <row r="202" spans="1:17" ht="17.5" customHeight="1">
      <c r="B202"/>
      <c r="C202"/>
      <c r="D202"/>
    </row>
    <row r="203" spans="1:17" ht="17.5" customHeight="1">
      <c r="B203" s="9" t="s">
        <v>125</v>
      </c>
      <c r="C203"/>
      <c r="D203"/>
      <c r="E203" s="13">
        <v>514</v>
      </c>
    </row>
    <row r="204" spans="1:17" ht="17.5" customHeight="1">
      <c r="B204" s="9" t="s">
        <v>121</v>
      </c>
      <c r="C204"/>
      <c r="D204"/>
      <c r="E204" s="124">
        <v>0.67277486910994766</v>
      </c>
    </row>
    <row r="205" spans="1:17" ht="17.5" customHeight="1">
      <c r="B205"/>
      <c r="C205"/>
      <c r="D205" s="10"/>
      <c r="E205" s="59"/>
      <c r="F205" s="59"/>
      <c r="G205" s="59"/>
      <c r="H205" s="59"/>
      <c r="I205" s="59"/>
      <c r="J205" s="59"/>
      <c r="K205" s="59"/>
      <c r="O205" s="60"/>
      <c r="P205" s="60"/>
      <c r="Q205" s="60"/>
    </row>
    <row r="206" spans="1:17" ht="17.5" customHeight="1">
      <c r="B206" s="13" t="s">
        <v>148</v>
      </c>
      <c r="C206" s="14"/>
      <c r="D206" s="14"/>
    </row>
    <row r="207" spans="1:17" ht="17.5" customHeight="1" thickBot="1">
      <c r="B207" s="14"/>
      <c r="C207" s="14"/>
      <c r="D207" s="14"/>
    </row>
    <row r="208" spans="1:17" ht="17.5" customHeight="1" thickBot="1">
      <c r="B208" s="75" t="s">
        <v>70</v>
      </c>
      <c r="C208" s="15" t="s">
        <v>149</v>
      </c>
      <c r="D208" s="75" t="s">
        <v>2</v>
      </c>
    </row>
    <row r="209" spans="2:17" ht="17.5" customHeight="1" thickBot="1">
      <c r="B209" s="41" t="s">
        <v>68</v>
      </c>
      <c r="C209" s="50">
        <v>986.90184049079755</v>
      </c>
      <c r="D209" s="45">
        <v>4.3304491011491593E-2</v>
      </c>
    </row>
    <row r="210" spans="2:17" ht="17.5" customHeight="1" thickBot="1">
      <c r="B210" s="42" t="s">
        <v>14</v>
      </c>
      <c r="C210" s="51">
        <v>1335.9053497942386</v>
      </c>
      <c r="D210" s="46">
        <v>5.8618495618164346E-2</v>
      </c>
    </row>
    <row r="211" spans="2:17" ht="17.5" customHeight="1" thickBot="1">
      <c r="B211" s="41" t="s">
        <v>15</v>
      </c>
      <c r="C211" s="50">
        <v>1129.8040737148399</v>
      </c>
      <c r="D211" s="45">
        <v>4.9574930704962127E-2</v>
      </c>
    </row>
    <row r="212" spans="2:17" ht="17.5" customHeight="1" thickBot="1">
      <c r="B212" s="42" t="s">
        <v>16</v>
      </c>
      <c r="C212" s="51">
        <v>3785.2207009857611</v>
      </c>
      <c r="D212" s="46">
        <v>0.16609256270191167</v>
      </c>
      <c r="Q212" s="25"/>
    </row>
    <row r="213" spans="2:17" ht="17.5" customHeight="1" thickBot="1">
      <c r="B213" s="41" t="s">
        <v>17</v>
      </c>
      <c r="C213" s="50">
        <v>2544.4327024185068</v>
      </c>
      <c r="D213" s="45">
        <v>0.11164774303838673</v>
      </c>
      <c r="Q213" s="25"/>
    </row>
    <row r="214" spans="2:17" ht="17.5" customHeight="1" thickBot="1">
      <c r="B214" s="42" t="s">
        <v>18</v>
      </c>
      <c r="C214" s="51">
        <v>4629.8584234115478</v>
      </c>
      <c r="D214" s="46">
        <v>0.203154614020576</v>
      </c>
      <c r="Q214" s="25"/>
    </row>
    <row r="215" spans="2:17" ht="17.5" customHeight="1" thickBot="1">
      <c r="B215" s="41" t="s">
        <v>19</v>
      </c>
      <c r="C215" s="50">
        <v>6809.2357682619649</v>
      </c>
      <c r="D215" s="45">
        <v>0.29878400974020364</v>
      </c>
    </row>
    <row r="216" spans="2:17" ht="17.5" customHeight="1" thickBot="1">
      <c r="B216" s="42" t="s">
        <v>20</v>
      </c>
      <c r="C216" s="51">
        <v>1302.9459864966241</v>
      </c>
      <c r="D216" s="46">
        <v>5.7172264196652119E-2</v>
      </c>
    </row>
    <row r="217" spans="2:17" ht="17.5" customHeight="1" thickBot="1">
      <c r="B217" s="41" t="s">
        <v>21</v>
      </c>
      <c r="C217" s="50">
        <v>154</v>
      </c>
      <c r="D217" s="45">
        <v>6.7574011336863958E-3</v>
      </c>
      <c r="M217" s="125"/>
      <c r="N217" s="39"/>
    </row>
    <row r="218" spans="2:17" ht="17.5" customHeight="1" thickBot="1">
      <c r="B218" s="42" t="s">
        <v>22</v>
      </c>
      <c r="C218" s="51">
        <v>111.52173913043478</v>
      </c>
      <c r="D218" s="46">
        <v>4.8934878339654446E-3</v>
      </c>
      <c r="N218" s="39"/>
    </row>
    <row r="219" spans="2:17" ht="17.5" customHeight="1" thickBot="1">
      <c r="B219" s="22" t="s">
        <v>54</v>
      </c>
      <c r="C219" s="52">
        <v>22789.826584704715</v>
      </c>
      <c r="D219" s="40">
        <v>1</v>
      </c>
    </row>
    <row r="220" spans="2:17" ht="17.5" customHeight="1">
      <c r="B220"/>
      <c r="C220"/>
      <c r="D220"/>
    </row>
    <row r="221" spans="2:17" ht="17.5" customHeight="1">
      <c r="B221"/>
      <c r="C221"/>
    </row>
    <row r="222" spans="2:17" ht="17.5" customHeight="1">
      <c r="B222" s="13" t="s">
        <v>46</v>
      </c>
      <c r="C222" s="14"/>
    </row>
    <row r="223" spans="2:17" ht="17.5" customHeight="1" thickBot="1">
      <c r="B223" s="14"/>
      <c r="C223" s="14"/>
    </row>
    <row r="224" spans="2:17" ht="17.5" customHeight="1" thickBot="1">
      <c r="B224" s="75" t="s">
        <v>70</v>
      </c>
      <c r="C224" s="75" t="s">
        <v>43</v>
      </c>
    </row>
    <row r="225" spans="2:16" ht="17.5" customHeight="1" thickBot="1">
      <c r="B225" s="41" t="s">
        <v>68</v>
      </c>
      <c r="C225" s="50">
        <v>5</v>
      </c>
      <c r="D225" s="59"/>
      <c r="E225" s="59"/>
      <c r="F225" s="59"/>
      <c r="G225" s="59"/>
      <c r="H225" s="59"/>
      <c r="I225" s="59"/>
      <c r="J225" s="59"/>
      <c r="K225" s="59"/>
      <c r="N225" s="60"/>
    </row>
    <row r="226" spans="2:16" ht="17.5" customHeight="1" thickBot="1">
      <c r="B226" s="42" t="s">
        <v>14</v>
      </c>
      <c r="C226" s="51">
        <v>6</v>
      </c>
      <c r="N226" s="27"/>
    </row>
    <row r="227" spans="2:16" ht="17.5" customHeight="1" thickBot="1">
      <c r="B227" s="41" t="s">
        <v>15</v>
      </c>
      <c r="C227" s="50">
        <v>5</v>
      </c>
      <c r="N227" s="27"/>
    </row>
    <row r="228" spans="2:16" ht="17.5" customHeight="1" thickBot="1">
      <c r="B228" s="42" t="s">
        <v>16</v>
      </c>
      <c r="C228" s="51">
        <v>6</v>
      </c>
      <c r="N228" s="27"/>
    </row>
    <row r="229" spans="2:16" ht="17.5" customHeight="1" thickBot="1">
      <c r="B229" s="41" t="s">
        <v>17</v>
      </c>
      <c r="C229" s="50">
        <v>5</v>
      </c>
      <c r="N229" s="27"/>
    </row>
    <row r="230" spans="2:16" ht="17.5" customHeight="1" thickBot="1">
      <c r="B230" s="42" t="s">
        <v>18</v>
      </c>
      <c r="C230" s="51">
        <v>8</v>
      </c>
      <c r="N230" s="27"/>
    </row>
    <row r="231" spans="2:16" ht="17.5" customHeight="1" thickBot="1">
      <c r="B231" s="41" t="s">
        <v>19</v>
      </c>
      <c r="C231" s="50">
        <v>4</v>
      </c>
      <c r="N231" s="27"/>
    </row>
    <row r="232" spans="2:16" ht="17.5" customHeight="1" thickBot="1">
      <c r="B232" s="42" t="s">
        <v>20</v>
      </c>
      <c r="C232" s="51">
        <v>5</v>
      </c>
      <c r="N232" s="27"/>
    </row>
    <row r="233" spans="2:16" ht="17.5" customHeight="1" thickBot="1">
      <c r="B233" s="41" t="s">
        <v>21</v>
      </c>
      <c r="C233" s="50">
        <v>5</v>
      </c>
      <c r="N233" s="27"/>
    </row>
    <row r="234" spans="2:16" ht="17.5" customHeight="1" thickBot="1">
      <c r="B234" s="42" t="s">
        <v>22</v>
      </c>
      <c r="C234" s="51">
        <v>6</v>
      </c>
      <c r="N234" s="27"/>
    </row>
    <row r="235" spans="2:16" ht="17.5" customHeight="1">
      <c r="N235" s="27"/>
    </row>
    <row r="236" spans="2:16" ht="17.5" customHeight="1">
      <c r="B236"/>
      <c r="C236"/>
      <c r="L236" s="133"/>
    </row>
    <row r="237" spans="2:16" ht="17.5" customHeight="1">
      <c r="B237"/>
      <c r="C237"/>
    </row>
    <row r="238" spans="2:16" ht="17.5" customHeight="1">
      <c r="B238" s="132" t="s">
        <v>126</v>
      </c>
      <c r="C238" s="14"/>
      <c r="D238" s="14"/>
      <c r="E238" s="13">
        <v>435</v>
      </c>
    </row>
    <row r="239" spans="2:16" ht="17.5" customHeight="1">
      <c r="B239" s="132" t="s">
        <v>121</v>
      </c>
      <c r="C239" s="14"/>
      <c r="D239" s="14"/>
      <c r="E239" s="124">
        <v>0.56937172774869105</v>
      </c>
      <c r="F239" s="59"/>
      <c r="G239" s="59"/>
      <c r="H239" s="59"/>
      <c r="I239" s="59"/>
      <c r="J239" s="59"/>
      <c r="K239" s="59"/>
      <c r="P239" s="28"/>
    </row>
    <row r="240" spans="2:16" ht="17.5" customHeight="1">
      <c r="B240"/>
      <c r="C240"/>
      <c r="D240"/>
      <c r="P240" s="28"/>
    </row>
    <row r="241" spans="2:17" ht="17.5" customHeight="1">
      <c r="B241" s="131" t="s">
        <v>150</v>
      </c>
      <c r="C241" s="14"/>
      <c r="D241" s="14"/>
      <c r="E241" s="14"/>
      <c r="P241" s="28"/>
    </row>
    <row r="242" spans="2:17" ht="17.5" customHeight="1" thickBot="1">
      <c r="B242" s="14"/>
      <c r="C242" s="14"/>
      <c r="D242" s="14"/>
      <c r="E242" s="14"/>
      <c r="P242" s="28"/>
    </row>
    <row r="243" spans="2:17" ht="17.5" customHeight="1" thickBot="1">
      <c r="B243" s="77" t="s">
        <v>70</v>
      </c>
      <c r="C243" s="54">
        <v>2017</v>
      </c>
      <c r="D243" s="54">
        <v>2018</v>
      </c>
      <c r="E243" s="54" t="s">
        <v>98</v>
      </c>
      <c r="P243" s="28"/>
    </row>
    <row r="244" spans="2:17" ht="17.5" customHeight="1" thickBot="1">
      <c r="B244" s="41" t="s">
        <v>68</v>
      </c>
      <c r="C244" s="50">
        <v>815</v>
      </c>
      <c r="D244" s="50">
        <v>885</v>
      </c>
      <c r="E244" s="45">
        <v>8.5889570552147243E-2</v>
      </c>
      <c r="P244" s="28"/>
    </row>
    <row r="245" spans="2:17" ht="17.5" customHeight="1" thickBot="1">
      <c r="B245" s="42" t="s">
        <v>14</v>
      </c>
      <c r="C245" s="51">
        <v>1215</v>
      </c>
      <c r="D245" s="51">
        <v>1325</v>
      </c>
      <c r="E245" s="46">
        <v>9.0534979423868317E-2</v>
      </c>
      <c r="P245" s="28"/>
    </row>
    <row r="246" spans="2:17" ht="17.5" customHeight="1" thickBot="1">
      <c r="B246" s="41" t="s">
        <v>15</v>
      </c>
      <c r="C246" s="50">
        <v>1031</v>
      </c>
      <c r="D246" s="50">
        <v>1029</v>
      </c>
      <c r="E246" s="45">
        <v>-1.9398642095053346E-3</v>
      </c>
      <c r="P246" s="28"/>
    </row>
    <row r="247" spans="2:17" ht="17.5" customHeight="1" thickBot="1">
      <c r="B247" s="42" t="s">
        <v>16</v>
      </c>
      <c r="C247" s="51">
        <v>3652</v>
      </c>
      <c r="D247" s="51">
        <v>3614</v>
      </c>
      <c r="E247" s="46">
        <v>-1.0405257393209201E-2</v>
      </c>
      <c r="P247" s="28"/>
    </row>
    <row r="248" spans="2:17" ht="17.5" customHeight="1" thickBot="1">
      <c r="B248" s="41" t="s">
        <v>17</v>
      </c>
      <c r="C248" s="50">
        <v>1902</v>
      </c>
      <c r="D248" s="50">
        <v>1973</v>
      </c>
      <c r="E248" s="45">
        <v>3.7329127234490007E-2</v>
      </c>
      <c r="P248" s="28"/>
    </row>
    <row r="249" spans="2:17" ht="17.5" customHeight="1" thickBot="1">
      <c r="B249" s="42" t="s">
        <v>18</v>
      </c>
      <c r="C249" s="51">
        <v>3793</v>
      </c>
      <c r="D249" s="51">
        <v>3647</v>
      </c>
      <c r="E249" s="46">
        <v>-3.8491958871605586E-2</v>
      </c>
      <c r="P249" s="28"/>
    </row>
    <row r="250" spans="2:17" ht="17.5" customHeight="1" thickBot="1">
      <c r="B250" s="41" t="s">
        <v>19</v>
      </c>
      <c r="C250" s="50">
        <v>5955</v>
      </c>
      <c r="D250" s="50">
        <v>6554</v>
      </c>
      <c r="E250" s="45">
        <v>0.10058774139378673</v>
      </c>
    </row>
    <row r="251" spans="2:17" ht="17.5" customHeight="1" thickBot="1">
      <c r="B251" s="42" t="s">
        <v>20</v>
      </c>
      <c r="C251" s="51">
        <v>1333</v>
      </c>
      <c r="D251" s="51">
        <v>1261</v>
      </c>
      <c r="E251" s="46">
        <v>-5.4013503375843958E-2</v>
      </c>
    </row>
    <row r="252" spans="2:17" ht="14.5" thickBot="1">
      <c r="B252" s="41" t="s">
        <v>21</v>
      </c>
      <c r="C252" s="50">
        <v>114</v>
      </c>
      <c r="D252" s="50">
        <v>133</v>
      </c>
      <c r="E252" s="45">
        <v>0.16666666666666666</v>
      </c>
      <c r="Q252" s="130"/>
    </row>
    <row r="253" spans="2:17" ht="17.5" customHeight="1" thickBot="1">
      <c r="B253" s="42" t="s">
        <v>22</v>
      </c>
      <c r="C253" s="51">
        <v>92</v>
      </c>
      <c r="D253" s="51">
        <v>95</v>
      </c>
      <c r="E253" s="46">
        <v>3.2608695652173912E-2</v>
      </c>
    </row>
    <row r="254" spans="2:17" ht="17.5" customHeight="1" thickBot="1">
      <c r="B254" s="22" t="s">
        <v>54</v>
      </c>
      <c r="C254" s="52">
        <v>19902</v>
      </c>
      <c r="D254" s="52">
        <v>20516</v>
      </c>
      <c r="E254" s="126">
        <v>3.0851170736609385E-2</v>
      </c>
      <c r="O254" s="30"/>
    </row>
    <row r="255" spans="2:17" ht="17.5" customHeight="1">
      <c r="B255" s="14"/>
      <c r="C255" s="14"/>
      <c r="D255" s="29"/>
      <c r="E255" s="14"/>
      <c r="N255" s="29"/>
    </row>
    <row r="256" spans="2:17" ht="30.5" customHeight="1">
      <c r="B256" s="134" t="s">
        <v>127</v>
      </c>
      <c r="C256" s="128">
        <v>17500.900000000001</v>
      </c>
      <c r="D256" s="128">
        <v>17944.3</v>
      </c>
      <c r="E256" s="129">
        <v>2.5335839871092218E-2</v>
      </c>
      <c r="N256" s="29"/>
    </row>
    <row r="257" spans="1:15" ht="17.5" customHeight="1">
      <c r="B257" t="s">
        <v>128</v>
      </c>
      <c r="C257" s="14"/>
      <c r="D257" s="14"/>
      <c r="E257" s="14"/>
    </row>
    <row r="258" spans="1:15" ht="17.5" customHeight="1">
      <c r="B258"/>
      <c r="C258"/>
    </row>
    <row r="259" spans="1:15" customFormat="1" ht="17.5" customHeight="1">
      <c r="A259" s="13"/>
      <c r="B259" s="166"/>
      <c r="C259" s="13"/>
      <c r="D259" s="13"/>
      <c r="E259" s="13"/>
      <c r="F259" s="13"/>
      <c r="G259" s="13"/>
      <c r="H259" s="13"/>
      <c r="I259" s="13"/>
      <c r="J259" s="13"/>
      <c r="K259" s="13"/>
      <c r="L259" s="14"/>
      <c r="M259" s="14"/>
      <c r="N259" s="14"/>
      <c r="O259" s="14"/>
    </row>
    <row r="260" spans="1:15" customFormat="1" ht="17.5" customHeight="1">
      <c r="A260" s="13"/>
      <c r="B260" s="135" t="s">
        <v>75</v>
      </c>
      <c r="D260" s="2"/>
      <c r="F260" s="13"/>
      <c r="G260" s="13"/>
      <c r="H260" s="13"/>
      <c r="I260" s="13"/>
      <c r="J260" s="13"/>
      <c r="K260" s="13"/>
      <c r="L260" s="14"/>
      <c r="M260" s="14"/>
      <c r="N260" s="14"/>
      <c r="O260" s="14"/>
    </row>
    <row r="261" spans="1:15" customFormat="1" ht="17.5" customHeight="1">
      <c r="A261" s="13"/>
      <c r="F261" s="13"/>
      <c r="G261" s="13"/>
      <c r="H261" s="13"/>
      <c r="I261" s="13"/>
      <c r="J261" s="13"/>
      <c r="K261" s="13"/>
      <c r="L261" s="14"/>
      <c r="M261" s="14"/>
      <c r="N261" s="14"/>
      <c r="O261" s="14"/>
    </row>
    <row r="262" spans="1:15" s="7" customFormat="1" ht="6.5" customHeight="1" thickBot="1">
      <c r="B262"/>
      <c r="C262"/>
      <c r="D262"/>
      <c r="E262"/>
    </row>
    <row r="263" spans="1:15" customFormat="1" ht="30" customHeight="1" thickBot="1">
      <c r="A263" s="13"/>
      <c r="B263" s="54" t="s">
        <v>70</v>
      </c>
      <c r="C263" s="54" t="s">
        <v>146</v>
      </c>
      <c r="D263" s="54" t="s">
        <v>149</v>
      </c>
      <c r="E263" s="54" t="s">
        <v>151</v>
      </c>
      <c r="F263" s="13"/>
      <c r="G263" s="13"/>
      <c r="H263" s="13"/>
      <c r="I263" s="13"/>
      <c r="J263" s="13"/>
      <c r="K263" s="13"/>
      <c r="L263" s="14"/>
      <c r="M263" s="14"/>
      <c r="N263" s="14"/>
      <c r="O263" s="14"/>
    </row>
    <row r="264" spans="1:15" customFormat="1" ht="17.5" customHeight="1" thickBot="1">
      <c r="A264" s="13"/>
      <c r="B264" s="111" t="s">
        <v>68</v>
      </c>
      <c r="C264" s="47">
        <v>87130073.080440924</v>
      </c>
      <c r="D264" s="50">
        <v>986.90184049079755</v>
      </c>
      <c r="E264" s="47">
        <v>88286.463258706804</v>
      </c>
      <c r="F264" s="13"/>
      <c r="G264" s="13"/>
      <c r="H264" s="13"/>
      <c r="I264" s="13"/>
      <c r="J264" s="13"/>
      <c r="K264" s="13"/>
      <c r="L264" s="14"/>
      <c r="M264" s="14"/>
      <c r="N264" s="14"/>
      <c r="O264" s="14"/>
    </row>
    <row r="265" spans="1:15" customFormat="1" ht="17.5" customHeight="1" thickBot="1">
      <c r="A265" s="13"/>
      <c r="B265" s="42" t="s">
        <v>14</v>
      </c>
      <c r="C265" s="48">
        <v>42644099.597218618</v>
      </c>
      <c r="D265" s="51">
        <v>1335.9053497942386</v>
      </c>
      <c r="E265" s="48">
        <v>31921.49773469118</v>
      </c>
      <c r="F265" s="13"/>
      <c r="G265" s="13"/>
      <c r="H265" s="13"/>
      <c r="I265" s="13"/>
      <c r="J265" s="13"/>
      <c r="K265" s="13"/>
      <c r="L265" s="14"/>
      <c r="M265" s="14"/>
      <c r="N265" s="14"/>
      <c r="O265" s="14"/>
    </row>
    <row r="266" spans="1:15" customFormat="1" ht="17.5" customHeight="1" thickBot="1">
      <c r="A266" s="13"/>
      <c r="B266" s="111" t="s">
        <v>15</v>
      </c>
      <c r="C266" s="47">
        <v>100111659.58093067</v>
      </c>
      <c r="D266" s="50">
        <v>1129.8040737148399</v>
      </c>
      <c r="E266" s="47">
        <v>88609.752708502478</v>
      </c>
      <c r="F266" s="13"/>
      <c r="G266" s="13"/>
      <c r="H266" s="13"/>
      <c r="I266" s="13"/>
      <c r="J266" s="13"/>
      <c r="K266" s="13"/>
      <c r="L266" s="14"/>
      <c r="M266" s="14"/>
      <c r="N266" s="14"/>
      <c r="O266" s="14"/>
    </row>
    <row r="267" spans="1:15" customFormat="1" ht="17.5" customHeight="1" thickBot="1">
      <c r="A267" s="13"/>
      <c r="B267" s="42" t="s">
        <v>16</v>
      </c>
      <c r="C267" s="48">
        <v>430433970.07532847</v>
      </c>
      <c r="D267" s="51">
        <v>3785.2207009857611</v>
      </c>
      <c r="E267" s="48">
        <v>113714.36544327078</v>
      </c>
      <c r="F267" s="13"/>
      <c r="G267" s="13"/>
      <c r="H267" s="13"/>
      <c r="I267" s="13"/>
      <c r="J267" s="13"/>
      <c r="K267" s="13"/>
      <c r="L267" s="14"/>
      <c r="M267" s="14"/>
      <c r="N267" s="14"/>
      <c r="O267" s="14"/>
    </row>
    <row r="268" spans="1:15" customFormat="1" ht="17.5" customHeight="1" thickBot="1">
      <c r="A268" s="13"/>
      <c r="B268" s="111" t="s">
        <v>17</v>
      </c>
      <c r="C268" s="47">
        <v>292293268.82376671</v>
      </c>
      <c r="D268" s="50">
        <v>2544.4327024185068</v>
      </c>
      <c r="E268" s="47">
        <v>114875.61394174004</v>
      </c>
      <c r="F268" s="13"/>
      <c r="G268" s="13"/>
      <c r="H268" s="13"/>
      <c r="I268" s="13"/>
      <c r="J268" s="13"/>
      <c r="K268" s="13"/>
      <c r="L268" s="14"/>
      <c r="M268" s="14"/>
      <c r="N268" s="14"/>
      <c r="O268" s="14"/>
    </row>
    <row r="269" spans="1:15" customFormat="1" ht="17.5" customHeight="1" thickBot="1">
      <c r="A269" s="13"/>
      <c r="B269" s="42" t="s">
        <v>18</v>
      </c>
      <c r="C269" s="48">
        <v>400081611.70066583</v>
      </c>
      <c r="D269" s="51">
        <v>4629.8584234115478</v>
      </c>
      <c r="E269" s="48">
        <v>86413.357626141515</v>
      </c>
      <c r="F269" s="13"/>
      <c r="G269" s="13"/>
      <c r="H269" s="13"/>
      <c r="I269" s="13"/>
      <c r="J269" s="13"/>
      <c r="K269" s="13"/>
      <c r="L269" s="14"/>
      <c r="M269" s="14"/>
      <c r="N269" s="14"/>
      <c r="O269" s="14"/>
    </row>
    <row r="270" spans="1:15" customFormat="1" ht="17.5" customHeight="1" thickBot="1">
      <c r="A270" s="13"/>
      <c r="B270" s="111" t="s">
        <v>19</v>
      </c>
      <c r="C270" s="47">
        <v>544468877.34720016</v>
      </c>
      <c r="D270" s="50">
        <v>6809.2357682619649</v>
      </c>
      <c r="E270" s="47">
        <v>79960.350306121662</v>
      </c>
      <c r="F270" s="13"/>
      <c r="G270" s="13"/>
      <c r="H270" s="13"/>
      <c r="I270" s="13"/>
      <c r="J270" s="13"/>
      <c r="K270" s="13"/>
      <c r="L270" s="14"/>
      <c r="M270" s="14"/>
      <c r="N270" s="14"/>
      <c r="O270" s="14"/>
    </row>
    <row r="271" spans="1:15" customFormat="1" ht="17.5" customHeight="1" thickBot="1">
      <c r="A271" s="13"/>
      <c r="B271" s="42" t="s">
        <v>20</v>
      </c>
      <c r="C271" s="48">
        <v>93210940.719413474</v>
      </c>
      <c r="D271" s="51">
        <v>1302.9459864966241</v>
      </c>
      <c r="E271" s="48">
        <v>71538.606884265479</v>
      </c>
      <c r="F271" s="13"/>
      <c r="G271" s="13"/>
      <c r="H271" s="13"/>
      <c r="I271" s="13"/>
      <c r="J271" s="13"/>
      <c r="K271" s="13"/>
      <c r="L271" s="14"/>
      <c r="M271" s="14"/>
      <c r="N271" s="14"/>
      <c r="O271" s="14"/>
    </row>
    <row r="272" spans="1:15" customFormat="1" ht="17.5" customHeight="1" thickBot="1">
      <c r="A272" s="13"/>
      <c r="B272" s="111" t="s">
        <v>21</v>
      </c>
      <c r="C272" s="47">
        <v>21329024.72019181</v>
      </c>
      <c r="D272" s="50">
        <v>154</v>
      </c>
      <c r="E272" s="47">
        <v>138500.16052072603</v>
      </c>
      <c r="F272" s="13"/>
      <c r="G272" s="13"/>
      <c r="H272" s="13"/>
      <c r="I272" s="13"/>
      <c r="J272" s="13"/>
      <c r="K272" s="13"/>
      <c r="L272" s="14"/>
      <c r="M272" s="14"/>
      <c r="N272" s="14"/>
      <c r="O272" s="14"/>
    </row>
    <row r="273" spans="1:15" customFormat="1" ht="17.5" customHeight="1" thickBot="1">
      <c r="A273" s="13"/>
      <c r="B273" s="42" t="s">
        <v>22</v>
      </c>
      <c r="C273" s="48">
        <v>34028853.203174666</v>
      </c>
      <c r="D273" s="51">
        <v>111.52173913043478</v>
      </c>
      <c r="E273" s="48">
        <v>305132.01702651748</v>
      </c>
      <c r="F273" s="13"/>
      <c r="G273" s="13"/>
      <c r="H273" s="13"/>
      <c r="I273" s="13"/>
      <c r="J273" s="13"/>
      <c r="K273" s="13"/>
      <c r="L273" s="14"/>
      <c r="M273" s="14"/>
      <c r="N273" s="14"/>
      <c r="O273" s="14"/>
    </row>
    <row r="274" spans="1:15" customFormat="1" ht="17.5" customHeight="1" thickBot="1">
      <c r="A274" s="13"/>
      <c r="B274" s="22" t="s">
        <v>54</v>
      </c>
      <c r="C274" s="49">
        <v>2045732378.8483312</v>
      </c>
      <c r="D274" s="52">
        <v>22789.826584704715</v>
      </c>
      <c r="E274" s="49">
        <v>89765.157766549877</v>
      </c>
      <c r="F274" s="13"/>
      <c r="G274" s="13"/>
      <c r="H274" s="13"/>
      <c r="I274" s="13"/>
      <c r="J274" s="13"/>
      <c r="K274" s="13"/>
      <c r="L274" s="14"/>
      <c r="M274" s="14"/>
      <c r="N274" s="14"/>
      <c r="O274" s="14"/>
    </row>
    <row r="275" spans="1:15" customFormat="1" ht="17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4"/>
      <c r="M275" s="14"/>
      <c r="N275" s="14"/>
      <c r="O275" s="14"/>
    </row>
    <row r="276" spans="1:15" customFormat="1" ht="17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4"/>
      <c r="M276" s="14"/>
      <c r="N276" s="14"/>
      <c r="O276" s="14"/>
    </row>
    <row r="277" spans="1:15" customFormat="1" ht="17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4"/>
      <c r="M277" s="14"/>
      <c r="N277" s="14"/>
      <c r="O277" s="14"/>
    </row>
    <row r="278" spans="1:15" customFormat="1" ht="17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4"/>
      <c r="M278" s="14"/>
      <c r="N278" s="14"/>
      <c r="O278" s="14"/>
    </row>
    <row r="279" spans="1:15" customFormat="1" ht="17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4"/>
      <c r="M279" s="14"/>
      <c r="N279" s="14"/>
      <c r="O279" s="14"/>
    </row>
    <row r="280" spans="1:15" customFormat="1" ht="17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4"/>
      <c r="M280" s="14"/>
      <c r="N280" s="14"/>
      <c r="O280" s="14"/>
    </row>
    <row r="281" spans="1:15" customFormat="1" ht="17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4"/>
      <c r="M281" s="14"/>
      <c r="N281" s="14"/>
      <c r="O281" s="14"/>
    </row>
    <row r="282" spans="1:15" customFormat="1" ht="17.5" customHeight="1">
      <c r="A282" s="13"/>
      <c r="B282" s="13"/>
      <c r="C282" s="14"/>
      <c r="D282" s="14"/>
      <c r="E282" s="14"/>
      <c r="F282" s="14"/>
    </row>
    <row r="283" spans="1:15" customFormat="1" ht="17.5" customHeight="1">
      <c r="A283" s="13"/>
      <c r="B283" s="14" t="s">
        <v>129</v>
      </c>
      <c r="C283" s="14"/>
      <c r="D283" s="14"/>
      <c r="E283" s="140">
        <v>391</v>
      </c>
    </row>
    <row r="284" spans="1:15" customFormat="1" ht="17.5" customHeight="1">
      <c r="A284" s="13"/>
      <c r="B284" s="135" t="s">
        <v>152</v>
      </c>
      <c r="D284" s="14"/>
    </row>
    <row r="285" spans="1:15" customFormat="1" ht="17.5" customHeight="1" thickBot="1">
      <c r="A285" s="59"/>
      <c r="B285" s="10"/>
      <c r="C285" s="10"/>
      <c r="D285" s="10"/>
      <c r="E285" s="10"/>
      <c r="F285" s="10"/>
      <c r="G285" s="10"/>
    </row>
    <row r="286" spans="1:15" customFormat="1" ht="14.5" thickBot="1">
      <c r="A286" s="59"/>
      <c r="B286" s="77" t="s">
        <v>70</v>
      </c>
      <c r="C286" s="77">
        <v>2016</v>
      </c>
      <c r="D286" s="77">
        <v>2017</v>
      </c>
      <c r="E286" s="77">
        <v>2018</v>
      </c>
      <c r="F286" s="77" t="s">
        <v>153</v>
      </c>
      <c r="G286" s="10"/>
    </row>
    <row r="287" spans="1:15" customFormat="1" ht="17.5" customHeight="1" thickBot="1">
      <c r="A287" s="13"/>
      <c r="B287" s="111" t="s">
        <v>68</v>
      </c>
      <c r="C287" s="47">
        <v>115847.04752439022</v>
      </c>
      <c r="D287" s="47">
        <v>110363.43348314607</v>
      </c>
      <c r="E287" s="47">
        <v>87812.264308755781</v>
      </c>
      <c r="F287" s="118">
        <v>-0.24199825385909857</v>
      </c>
      <c r="G287" s="8"/>
    </row>
    <row r="288" spans="1:15" customFormat="1" ht="17.5" customHeight="1" thickBot="1">
      <c r="A288" s="13"/>
      <c r="B288" s="42" t="s">
        <v>14</v>
      </c>
      <c r="C288" s="48">
        <v>35607.511217564876</v>
      </c>
      <c r="D288" s="48">
        <v>32520.351242798366</v>
      </c>
      <c r="E288" s="48">
        <v>31542.485339879164</v>
      </c>
      <c r="F288" s="119">
        <v>-0.11416203319709883</v>
      </c>
      <c r="G288" s="8"/>
    </row>
    <row r="289" spans="1:11" customFormat="1" ht="17.5" customHeight="1" thickBot="1">
      <c r="A289" s="13"/>
      <c r="B289" s="111" t="s">
        <v>15</v>
      </c>
      <c r="C289" s="47">
        <v>71185.955246231169</v>
      </c>
      <c r="D289" s="47">
        <v>81393.959630350189</v>
      </c>
      <c r="E289" s="47">
        <v>86679.900097370963</v>
      </c>
      <c r="F289" s="118">
        <v>0.21765451903463906</v>
      </c>
      <c r="G289" s="8"/>
    </row>
    <row r="290" spans="1:11" customFormat="1" ht="17.5" customHeight="1" thickBot="1">
      <c r="A290" s="13"/>
      <c r="B290" s="42" t="s">
        <v>16</v>
      </c>
      <c r="C290" s="48">
        <v>112523.46037380287</v>
      </c>
      <c r="D290" s="48">
        <v>104751.80804072654</v>
      </c>
      <c r="E290" s="48">
        <v>109446.6000669456</v>
      </c>
      <c r="F290" s="119">
        <v>-2.7344167133111053E-2</v>
      </c>
      <c r="G290" s="8"/>
    </row>
    <row r="291" spans="1:11" customFormat="1" ht="17.5" customHeight="1" thickBot="1">
      <c r="A291" s="59"/>
      <c r="B291" s="136" t="s">
        <v>17</v>
      </c>
      <c r="C291" s="137">
        <v>117357.26627195184</v>
      </c>
      <c r="D291" s="137">
        <v>121226.78699631774</v>
      </c>
      <c r="E291" s="137">
        <v>123971.57628803246</v>
      </c>
      <c r="F291" s="138">
        <v>5.6360464300125201E-2</v>
      </c>
      <c r="G291" s="139"/>
      <c r="H291" s="10"/>
      <c r="I291" s="10"/>
      <c r="J291" s="10"/>
    </row>
    <row r="292" spans="1:11" customFormat="1" ht="17.5" customHeight="1" thickBot="1">
      <c r="A292" s="13"/>
      <c r="B292" s="42" t="s">
        <v>18</v>
      </c>
      <c r="C292" s="48">
        <v>73477.860369222151</v>
      </c>
      <c r="D292" s="48">
        <v>75464.389833913709</v>
      </c>
      <c r="E292" s="48">
        <v>86635.571299135758</v>
      </c>
      <c r="F292" s="119">
        <v>0.17907041473168706</v>
      </c>
      <c r="G292" s="8"/>
    </row>
    <row r="293" spans="1:11" customFormat="1" ht="17.5" customHeight="1" thickBot="1">
      <c r="A293" s="13"/>
      <c r="B293" s="111" t="s">
        <v>19</v>
      </c>
      <c r="C293" s="47">
        <v>76915.929589833453</v>
      </c>
      <c r="D293" s="47">
        <v>77115.752901536878</v>
      </c>
      <c r="E293" s="47">
        <v>80212.764094476079</v>
      </c>
      <c r="F293" s="118">
        <v>4.2862831174550253E-2</v>
      </c>
      <c r="G293" s="8"/>
    </row>
    <row r="294" spans="1:11" customFormat="1" ht="17.5" customHeight="1" thickBot="1">
      <c r="A294" s="13"/>
      <c r="B294" s="42" t="s">
        <v>20</v>
      </c>
      <c r="C294" s="48">
        <v>75228.182470308806</v>
      </c>
      <c r="D294" s="48">
        <v>76308.24557765873</v>
      </c>
      <c r="E294" s="48">
        <v>71991.656114754092</v>
      </c>
      <c r="F294" s="119">
        <v>-4.3022790784984277E-2</v>
      </c>
      <c r="G294" s="8"/>
    </row>
    <row r="295" spans="1:11" customFormat="1" ht="17.5" customHeight="1" thickBot="1">
      <c r="A295" s="13"/>
      <c r="B295" s="111" t="s">
        <v>21</v>
      </c>
      <c r="C295" s="47">
        <v>119391.83126126126</v>
      </c>
      <c r="D295" s="47">
        <v>121378.18833333332</v>
      </c>
      <c r="E295" s="47">
        <v>115510.10330827069</v>
      </c>
      <c r="F295" s="118">
        <v>-3.251250870334943E-2</v>
      </c>
      <c r="G295" s="8"/>
    </row>
    <row r="296" spans="1:11" customFormat="1" ht="17.5" customHeight="1" thickBot="1">
      <c r="A296" s="13"/>
      <c r="B296" s="42" t="s">
        <v>22</v>
      </c>
      <c r="C296" s="48">
        <v>335420.33243902441</v>
      </c>
      <c r="D296" s="48">
        <v>301264.69988764048</v>
      </c>
      <c r="E296" s="48">
        <v>312899.94224719098</v>
      </c>
      <c r="F296" s="119">
        <v>-6.7140802193103144E-2</v>
      </c>
      <c r="G296" s="8"/>
    </row>
    <row r="297" spans="1:11" s="4" customFormat="1" ht="28.5" thickBot="1">
      <c r="B297" s="22" t="s">
        <v>114</v>
      </c>
      <c r="C297" s="49">
        <v>87167.295024525491</v>
      </c>
      <c r="D297" s="49">
        <v>86177.481076330863</v>
      </c>
      <c r="E297" s="49">
        <v>88994.625209318358</v>
      </c>
      <c r="F297" s="120">
        <v>2.0963483887835865E-2</v>
      </c>
      <c r="G297" s="8"/>
      <c r="J297" s="6"/>
    </row>
    <row r="298" spans="1:11" customFormat="1" ht="17.5" customHeight="1">
      <c r="A298" s="13"/>
      <c r="B298" s="13"/>
      <c r="H298" s="8"/>
    </row>
    <row r="299" spans="1:11" customFormat="1" ht="17.5" customHeight="1">
      <c r="A299" s="13"/>
      <c r="B299" s="13"/>
    </row>
    <row r="300" spans="1:11" customFormat="1" ht="17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customFormat="1" ht="17.5" customHeight="1">
      <c r="A301" s="13"/>
      <c r="B301" s="14" t="s">
        <v>132</v>
      </c>
      <c r="D301" s="2"/>
      <c r="E301" s="141">
        <v>454</v>
      </c>
    </row>
    <row r="302" spans="1:11" customFormat="1" ht="17.5" customHeight="1">
      <c r="A302" s="13"/>
      <c r="B302" s="135" t="s">
        <v>130</v>
      </c>
      <c r="C302" s="3"/>
    </row>
    <row r="303" spans="1:11" customFormat="1" ht="17.5" customHeight="1" thickBot="1">
      <c r="A303" s="13"/>
    </row>
    <row r="304" spans="1:11" customFormat="1" ht="43.5" customHeight="1" thickBot="1">
      <c r="A304" s="13"/>
      <c r="B304" s="77" t="s">
        <v>70</v>
      </c>
      <c r="C304" s="77" t="s">
        <v>154</v>
      </c>
      <c r="D304" s="77" t="s">
        <v>149</v>
      </c>
      <c r="E304" s="77" t="s">
        <v>155</v>
      </c>
      <c r="F304" s="10"/>
      <c r="G304" s="10"/>
      <c r="H304" s="10"/>
      <c r="I304" s="10"/>
      <c r="J304" s="10"/>
    </row>
    <row r="305" spans="1:5" customFormat="1" ht="17.5" customHeight="1" thickBot="1">
      <c r="A305" s="13"/>
      <c r="B305" s="111" t="s">
        <v>68</v>
      </c>
      <c r="C305" s="47">
        <v>44292222</v>
      </c>
      <c r="D305" s="50">
        <v>887</v>
      </c>
      <c r="E305" s="47">
        <v>49934.861330326945</v>
      </c>
    </row>
    <row r="306" spans="1:5" customFormat="1" ht="17.5" customHeight="1" thickBot="1">
      <c r="A306" s="13"/>
      <c r="B306" s="42" t="s">
        <v>14</v>
      </c>
      <c r="C306" s="48">
        <v>31132093.61999999</v>
      </c>
      <c r="D306" s="51">
        <v>1325</v>
      </c>
      <c r="E306" s="48">
        <v>23495.919713207539</v>
      </c>
    </row>
    <row r="307" spans="1:5" customFormat="1" ht="17.5" customHeight="1" thickBot="1">
      <c r="A307" s="13"/>
      <c r="B307" s="111" t="s">
        <v>15</v>
      </c>
      <c r="C307" s="47">
        <v>38883583.899999999</v>
      </c>
      <c r="D307" s="50">
        <v>1029</v>
      </c>
      <c r="E307" s="47">
        <v>37787.739455782314</v>
      </c>
    </row>
    <row r="308" spans="1:5" customFormat="1" ht="17.5" customHeight="1" thickBot="1">
      <c r="A308" s="13"/>
      <c r="B308" s="42" t="s">
        <v>16</v>
      </c>
      <c r="C308" s="48">
        <v>142778161.23000005</v>
      </c>
      <c r="D308" s="51">
        <v>3616</v>
      </c>
      <c r="E308" s="48">
        <v>39485.110959623904</v>
      </c>
    </row>
    <row r="309" spans="1:5" customFormat="1" ht="17.5" customHeight="1" thickBot="1">
      <c r="A309" s="13"/>
      <c r="B309" s="111" t="s">
        <v>17</v>
      </c>
      <c r="C309" s="47">
        <v>111523438.45000002</v>
      </c>
      <c r="D309" s="50">
        <v>2060</v>
      </c>
      <c r="E309" s="47">
        <v>54137.59148058253</v>
      </c>
    </row>
    <row r="310" spans="1:5" customFormat="1" ht="17.5" customHeight="1" thickBot="1">
      <c r="A310" s="13"/>
      <c r="B310" s="42" t="s">
        <v>18</v>
      </c>
      <c r="C310" s="48">
        <v>156827766.1099999</v>
      </c>
      <c r="D310" s="51">
        <v>3802</v>
      </c>
      <c r="E310" s="48">
        <v>41248.75489479219</v>
      </c>
    </row>
    <row r="311" spans="1:5" customFormat="1" ht="17.5" customHeight="1" thickBot="1">
      <c r="A311" s="13"/>
      <c r="B311" s="111" t="s">
        <v>19</v>
      </c>
      <c r="C311" s="47">
        <v>300414371.08999968</v>
      </c>
      <c r="D311" s="50">
        <v>6554</v>
      </c>
      <c r="E311" s="47">
        <v>45836.797541959058</v>
      </c>
    </row>
    <row r="312" spans="1:5" customFormat="1" ht="17.5" customHeight="1" thickBot="1">
      <c r="A312" s="13"/>
      <c r="B312" s="42" t="s">
        <v>20</v>
      </c>
      <c r="C312" s="48">
        <v>55578987.769999988</v>
      </c>
      <c r="D312" s="51">
        <v>1302</v>
      </c>
      <c r="E312" s="48">
        <v>42687.394600614432</v>
      </c>
    </row>
    <row r="313" spans="1:5" customFormat="1" ht="17.5" customHeight="1" thickBot="1">
      <c r="A313" s="13"/>
      <c r="B313" s="111" t="s">
        <v>21</v>
      </c>
      <c r="C313" s="47">
        <v>6892308.0799999991</v>
      </c>
      <c r="D313" s="50">
        <v>133</v>
      </c>
      <c r="E313" s="47">
        <v>51821.865263157888</v>
      </c>
    </row>
    <row r="314" spans="1:5" customFormat="1" ht="17.5" customHeight="1" thickBot="1">
      <c r="A314" s="13"/>
      <c r="B314" s="42" t="s">
        <v>22</v>
      </c>
      <c r="C314" s="48">
        <v>3447784.34</v>
      </c>
      <c r="D314" s="51">
        <v>95</v>
      </c>
      <c r="E314" s="48">
        <v>36292.466736842107</v>
      </c>
    </row>
    <row r="315" spans="1:5" customFormat="1" ht="18.399999999999999" customHeight="1" thickBot="1">
      <c r="A315" s="13"/>
      <c r="B315" s="22" t="s">
        <v>131</v>
      </c>
      <c r="C315" s="49">
        <v>891770716.58999968</v>
      </c>
      <c r="D315" s="52">
        <v>20803</v>
      </c>
      <c r="E315" s="49">
        <v>42867.409344325322</v>
      </c>
    </row>
    <row r="316" spans="1:5" customFormat="1" ht="17.5" customHeight="1">
      <c r="A316" s="13"/>
    </row>
    <row r="317" spans="1:5" customFormat="1" ht="17.5" customHeight="1">
      <c r="A317" s="13"/>
      <c r="B317" s="14"/>
      <c r="C317" s="14"/>
      <c r="D317" s="14"/>
      <c r="E317" s="14"/>
    </row>
    <row r="318" spans="1:5" customFormat="1" ht="17.5" customHeight="1">
      <c r="A318" s="13"/>
      <c r="B318" s="14" t="s">
        <v>133</v>
      </c>
      <c r="E318" s="141">
        <v>392</v>
      </c>
    </row>
    <row r="319" spans="1:5" customFormat="1" ht="17.5" customHeight="1">
      <c r="A319" s="13"/>
      <c r="B319" s="14"/>
    </row>
    <row r="320" spans="1:5" customFormat="1" ht="17.5" customHeight="1">
      <c r="A320" s="13"/>
    </row>
    <row r="321" spans="1:12" customFormat="1" ht="17.5" customHeight="1">
      <c r="A321" s="13"/>
      <c r="B321" s="135" t="s">
        <v>156</v>
      </c>
      <c r="D321" s="14"/>
    </row>
    <row r="322" spans="1:12" customFormat="1" ht="17.5" customHeight="1" thickBot="1">
      <c r="A322" s="13"/>
      <c r="B322" s="10"/>
      <c r="C322" s="10"/>
      <c r="D322" s="10"/>
      <c r="E322" s="10"/>
      <c r="F322" s="10"/>
      <c r="G322" s="10"/>
    </row>
    <row r="323" spans="1:12" customFormat="1" ht="14.5" thickBot="1">
      <c r="A323" s="13"/>
      <c r="B323" s="54" t="s">
        <v>70</v>
      </c>
      <c r="C323" s="54">
        <v>2016</v>
      </c>
      <c r="D323" s="54">
        <v>2017</v>
      </c>
      <c r="E323" s="54">
        <v>2018</v>
      </c>
      <c r="F323" s="54" t="s">
        <v>153</v>
      </c>
    </row>
    <row r="324" spans="1:12" customFormat="1" ht="17.5" customHeight="1" thickBot="1">
      <c r="A324" s="13"/>
      <c r="B324" s="111" t="s">
        <v>68</v>
      </c>
      <c r="C324" s="47">
        <v>37476.373756097564</v>
      </c>
      <c r="D324" s="47">
        <v>54864.507240948798</v>
      </c>
      <c r="E324" s="47">
        <v>50326.747880184324</v>
      </c>
      <c r="F324" s="118">
        <v>0.34289267706953508</v>
      </c>
      <c r="G324" s="8"/>
    </row>
    <row r="325" spans="1:12" customFormat="1" ht="17.5" customHeight="1" thickBot="1">
      <c r="A325" s="13"/>
      <c r="B325" s="42" t="s">
        <v>14</v>
      </c>
      <c r="C325" s="48">
        <v>25748.354151696603</v>
      </c>
      <c r="D325" s="48">
        <v>23173.936419753092</v>
      </c>
      <c r="E325" s="48">
        <v>23501.591132930505</v>
      </c>
      <c r="F325" s="119">
        <v>-8.7258510020845503E-2</v>
      </c>
      <c r="G325" s="8"/>
    </row>
    <row r="326" spans="1:12" customFormat="1" ht="17.5" customHeight="1" thickBot="1">
      <c r="A326" s="13"/>
      <c r="B326" s="111" t="s">
        <v>15</v>
      </c>
      <c r="C326" s="47">
        <v>35251.129708542721</v>
      </c>
      <c r="D326" s="47">
        <v>35761.995943579772</v>
      </c>
      <c r="E326" s="47">
        <v>37710.937682570591</v>
      </c>
      <c r="F326" s="118">
        <v>6.9779550169473348E-2</v>
      </c>
      <c r="G326" s="8"/>
    </row>
    <row r="327" spans="1:12" customFormat="1" ht="17.5" customHeight="1" thickBot="1">
      <c r="A327" s="13"/>
      <c r="B327" s="42" t="s">
        <v>16</v>
      </c>
      <c r="C327" s="48">
        <v>38429.904837812799</v>
      </c>
      <c r="D327" s="48">
        <v>36616.311290588877</v>
      </c>
      <c r="E327" s="48">
        <v>39439.440675034864</v>
      </c>
      <c r="F327" s="119">
        <v>2.6269537785291064E-2</v>
      </c>
      <c r="G327" s="8"/>
    </row>
    <row r="328" spans="1:12" customFormat="1" ht="17.5" customHeight="1" thickBot="1">
      <c r="A328" s="13"/>
      <c r="B328" s="111" t="s">
        <v>17</v>
      </c>
      <c r="C328" s="47">
        <v>52753.151314601113</v>
      </c>
      <c r="D328" s="47">
        <v>53523.698811152048</v>
      </c>
      <c r="E328" s="47">
        <v>55826.346470588243</v>
      </c>
      <c r="F328" s="118">
        <v>5.8256143555475592E-2</v>
      </c>
      <c r="G328" s="8"/>
    </row>
    <row r="329" spans="1:12" customFormat="1" ht="17.5" customHeight="1" thickBot="1">
      <c r="A329" s="13"/>
      <c r="B329" s="42" t="s">
        <v>18</v>
      </c>
      <c r="C329" s="48">
        <v>32868.120832865941</v>
      </c>
      <c r="D329" s="48">
        <v>34463.159736000009</v>
      </c>
      <c r="E329" s="48">
        <v>40921.155013881158</v>
      </c>
      <c r="F329" s="119">
        <v>0.24501048362225553</v>
      </c>
      <c r="G329" s="8"/>
    </row>
    <row r="330" spans="1:12" customFormat="1" ht="17.5" customHeight="1" thickBot="1">
      <c r="A330" s="13"/>
      <c r="B330" s="111" t="s">
        <v>19</v>
      </c>
      <c r="C330" s="47">
        <v>44839.563137151883</v>
      </c>
      <c r="D330" s="47">
        <v>44742.833352435526</v>
      </c>
      <c r="E330" s="47">
        <v>45948.186094492972</v>
      </c>
      <c r="F330" s="118">
        <v>2.4724214059582028E-2</v>
      </c>
      <c r="G330" s="8"/>
    </row>
    <row r="331" spans="1:12" customFormat="1" ht="17.5" customHeight="1" thickBot="1">
      <c r="A331" s="13"/>
      <c r="B331" s="42" t="s">
        <v>20</v>
      </c>
      <c r="C331" s="48">
        <v>42884.482581155964</v>
      </c>
      <c r="D331" s="48">
        <v>44860.343159908181</v>
      </c>
      <c r="E331" s="48">
        <v>43293.444803278682</v>
      </c>
      <c r="F331" s="119">
        <v>9.5363683436959779E-3</v>
      </c>
      <c r="G331" s="8"/>
    </row>
    <row r="332" spans="1:12" customFormat="1" ht="17.5" customHeight="1" thickBot="1">
      <c r="A332" s="13"/>
      <c r="B332" s="111" t="s">
        <v>21</v>
      </c>
      <c r="C332" s="47">
        <v>45240.663333333338</v>
      </c>
      <c r="D332" s="47">
        <v>52294.169824561395</v>
      </c>
      <c r="E332" s="47">
        <v>51821.865263157895</v>
      </c>
      <c r="F332" s="118">
        <v>0.1454709423983076</v>
      </c>
      <c r="G332" s="8"/>
    </row>
    <row r="333" spans="1:12" customFormat="1" ht="17.5" customHeight="1" thickBot="1">
      <c r="A333" s="13"/>
      <c r="B333" s="42" t="s">
        <v>22</v>
      </c>
      <c r="C333" s="48">
        <v>35964.321341463423</v>
      </c>
      <c r="D333" s="48">
        <v>36127.250112359558</v>
      </c>
      <c r="E333" s="48">
        <v>37062.300449438197</v>
      </c>
      <c r="F333" s="119">
        <v>3.0529676830267638E-2</v>
      </c>
      <c r="G333" s="8"/>
    </row>
    <row r="334" spans="1:12" customFormat="1" ht="17.5" customHeight="1" thickBot="1">
      <c r="A334" s="13"/>
      <c r="B334" s="22" t="s">
        <v>131</v>
      </c>
      <c r="C334" s="49">
        <v>40284.942925231662</v>
      </c>
      <c r="D334" s="49">
        <v>40774.012238013354</v>
      </c>
      <c r="E334" s="49">
        <v>43018.431971581675</v>
      </c>
      <c r="F334" s="120">
        <v>6.7853864194950875E-2</v>
      </c>
      <c r="G334" s="8"/>
    </row>
    <row r="335" spans="1:12" ht="17.5" customHeight="1">
      <c r="C335"/>
      <c r="D335"/>
      <c r="L335" s="13"/>
    </row>
    <row r="336" spans="1:12" ht="17.5" customHeight="1">
      <c r="B336"/>
      <c r="C336"/>
    </row>
    <row r="337" spans="1:11" s="110" customFormat="1" ht="17.5" customHeight="1">
      <c r="A337" s="110" t="s">
        <v>113</v>
      </c>
    </row>
    <row r="338" spans="1:11" ht="17.5" customHeight="1"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 ht="17.5" customHeight="1">
      <c r="B339" s="13" t="s">
        <v>72</v>
      </c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ht="17.5" customHeight="1" thickBot="1"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7.5" customHeight="1" thickBot="1">
      <c r="B341" s="75" t="s">
        <v>70</v>
      </c>
      <c r="C341" s="75" t="s">
        <v>87</v>
      </c>
      <c r="D341" s="75" t="s">
        <v>2</v>
      </c>
      <c r="E341" s="14"/>
      <c r="F341" s="14"/>
      <c r="G341" s="14"/>
      <c r="H341" s="14"/>
      <c r="I341" s="14"/>
      <c r="J341" s="14"/>
      <c r="K341" s="14"/>
    </row>
    <row r="342" spans="1:11" ht="17.5" customHeight="1" thickBot="1">
      <c r="B342" s="41" t="s">
        <v>68</v>
      </c>
      <c r="C342" s="47">
        <v>7619799.1699999999</v>
      </c>
      <c r="D342" s="45">
        <v>2.1967491079501827E-2</v>
      </c>
      <c r="E342" s="14"/>
      <c r="F342" s="14"/>
      <c r="G342" s="14"/>
      <c r="H342" s="14"/>
      <c r="I342" s="14"/>
      <c r="J342" s="14"/>
      <c r="K342" s="14"/>
    </row>
    <row r="343" spans="1:11" ht="17.5" customHeight="1" thickBot="1">
      <c r="A343" s="14"/>
      <c r="B343" s="42" t="s">
        <v>14</v>
      </c>
      <c r="C343" s="48">
        <v>51122972.629999995</v>
      </c>
      <c r="D343" s="46">
        <v>0.14738491397892589</v>
      </c>
      <c r="E343" s="14"/>
      <c r="F343" s="14"/>
      <c r="G343" s="14"/>
      <c r="H343" s="14"/>
      <c r="I343" s="14"/>
      <c r="J343" s="14"/>
      <c r="K343" s="14"/>
    </row>
    <row r="344" spans="1:11" ht="17.5" customHeight="1" thickBot="1">
      <c r="A344" s="14"/>
      <c r="B344" s="41" t="s">
        <v>15</v>
      </c>
      <c r="C344" s="47">
        <v>13242548.539999999</v>
      </c>
      <c r="D344" s="45">
        <v>3.817758978053485E-2</v>
      </c>
      <c r="E344" s="14"/>
      <c r="F344" s="14"/>
      <c r="G344" s="14"/>
      <c r="H344" s="14"/>
      <c r="I344" s="14"/>
      <c r="J344" s="14"/>
      <c r="K344" s="14"/>
    </row>
    <row r="345" spans="1:11" ht="17.5" customHeight="1" thickBot="1">
      <c r="A345" s="14"/>
      <c r="B345" s="42" t="s">
        <v>16</v>
      </c>
      <c r="C345" s="48">
        <v>61800978.419999994</v>
      </c>
      <c r="D345" s="46">
        <v>0.17816905824643078</v>
      </c>
      <c r="E345" s="14"/>
      <c r="F345" s="14"/>
      <c r="G345" s="14"/>
      <c r="H345" s="14"/>
      <c r="I345" s="14"/>
      <c r="J345" s="14"/>
      <c r="K345" s="14"/>
    </row>
    <row r="346" spans="1:11" ht="17.5" customHeight="1" thickBot="1">
      <c r="A346" s="14"/>
      <c r="B346" s="41" t="s">
        <v>17</v>
      </c>
      <c r="C346" s="47">
        <v>43616914.990000002</v>
      </c>
      <c r="D346" s="45">
        <v>0.12574533390992437</v>
      </c>
      <c r="E346" s="14"/>
      <c r="F346" s="14"/>
      <c r="G346" s="14"/>
      <c r="H346" s="14"/>
      <c r="I346" s="14"/>
      <c r="J346" s="14"/>
      <c r="K346" s="14"/>
    </row>
    <row r="347" spans="1:11" ht="17.5" customHeight="1" thickBot="1">
      <c r="A347" s="14"/>
      <c r="B347" s="42" t="s">
        <v>18</v>
      </c>
      <c r="C347" s="48">
        <v>88241066.390000015</v>
      </c>
      <c r="D347" s="46">
        <v>0.25439447884661953</v>
      </c>
      <c r="E347" s="14"/>
      <c r="F347" s="14"/>
      <c r="G347" s="14"/>
      <c r="H347" s="14"/>
      <c r="I347" s="14"/>
      <c r="J347" s="14"/>
      <c r="K347" s="14"/>
    </row>
    <row r="348" spans="1:11" ht="17.5" customHeight="1" thickBot="1">
      <c r="A348" s="14"/>
      <c r="B348" s="41" t="s">
        <v>19</v>
      </c>
      <c r="C348" s="47">
        <v>57364850.660000004</v>
      </c>
      <c r="D348" s="45">
        <v>0.16537992892409847</v>
      </c>
      <c r="E348" s="14"/>
      <c r="F348" s="14"/>
      <c r="G348" s="14"/>
      <c r="H348" s="14"/>
      <c r="I348" s="14"/>
      <c r="J348" s="14"/>
      <c r="K348" s="14"/>
    </row>
    <row r="349" spans="1:11" ht="17.5" customHeight="1" thickBot="1">
      <c r="A349" s="14"/>
      <c r="B349" s="42" t="s">
        <v>20</v>
      </c>
      <c r="C349" s="48">
        <v>21389530.389999997</v>
      </c>
      <c r="D349" s="46">
        <v>6.1664921548983315E-2</v>
      </c>
      <c r="E349" s="14"/>
      <c r="F349" s="14"/>
      <c r="G349" s="14"/>
      <c r="H349" s="14"/>
      <c r="I349" s="14"/>
      <c r="J349" s="14"/>
      <c r="K349" s="14"/>
    </row>
    <row r="350" spans="1:11" ht="17.5" customHeight="1" thickBot="1">
      <c r="A350" s="14"/>
      <c r="B350" s="41" t="s">
        <v>21</v>
      </c>
      <c r="C350" s="47">
        <v>769254</v>
      </c>
      <c r="D350" s="45">
        <v>2.2177199170028911E-3</v>
      </c>
      <c r="E350" s="14"/>
      <c r="F350" s="14"/>
      <c r="G350" s="14"/>
      <c r="H350" s="14"/>
      <c r="I350" s="14"/>
      <c r="J350" s="14"/>
      <c r="K350" s="14"/>
    </row>
    <row r="351" spans="1:11" ht="17.5" customHeight="1" thickBot="1">
      <c r="A351" s="14"/>
      <c r="B351" s="42" t="s">
        <v>22</v>
      </c>
      <c r="C351" s="48">
        <v>1699150.44</v>
      </c>
      <c r="D351" s="46">
        <v>4.8985637679781011E-3</v>
      </c>
      <c r="E351" s="14"/>
      <c r="F351" s="14"/>
      <c r="G351" s="14"/>
      <c r="H351" s="14"/>
      <c r="I351" s="14"/>
      <c r="J351" s="14"/>
      <c r="K351" s="14"/>
    </row>
    <row r="352" spans="1:11" ht="17.5" customHeight="1" thickBot="1">
      <c r="A352" s="14"/>
      <c r="B352" s="22" t="s">
        <v>54</v>
      </c>
      <c r="C352" s="49">
        <v>346867065.63</v>
      </c>
      <c r="D352" s="40">
        <v>1</v>
      </c>
      <c r="E352" s="14"/>
      <c r="F352" s="14"/>
      <c r="G352" s="14"/>
      <c r="H352" s="14"/>
      <c r="I352" s="14"/>
      <c r="J352" s="14"/>
      <c r="K352" s="14"/>
    </row>
    <row r="353" spans="1:11" ht="17.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7.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7.5" customHeight="1">
      <c r="A355" s="13">
        <v>11</v>
      </c>
      <c r="B355" s="13" t="s">
        <v>47</v>
      </c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ht="17.5" customHeight="1" thickBot="1"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ht="17.5" customHeight="1" thickBot="1">
      <c r="B357" s="15" t="s">
        <v>70</v>
      </c>
      <c r="C357" s="15" t="s">
        <v>44</v>
      </c>
      <c r="D357" s="14"/>
      <c r="E357" s="14"/>
      <c r="F357" s="14"/>
      <c r="G357" s="14"/>
      <c r="H357" s="14"/>
      <c r="I357" s="14"/>
      <c r="J357" s="14"/>
      <c r="K357" s="14"/>
    </row>
    <row r="358" spans="1:11" ht="17.5" customHeight="1" thickBot="1">
      <c r="B358" s="41" t="s">
        <v>68</v>
      </c>
      <c r="C358" s="47">
        <v>4384.5</v>
      </c>
      <c r="D358" s="14"/>
      <c r="E358" s="14"/>
      <c r="F358" s="14"/>
      <c r="G358" s="14"/>
      <c r="H358" s="14"/>
      <c r="I358" s="14"/>
      <c r="J358" s="14"/>
      <c r="K358" s="14"/>
    </row>
    <row r="359" spans="1:11" ht="17.5" customHeight="1" thickBot="1">
      <c r="B359" s="42" t="s">
        <v>14</v>
      </c>
      <c r="C359" s="48">
        <v>3606</v>
      </c>
      <c r="D359" s="14"/>
      <c r="E359" s="14"/>
      <c r="F359" s="14"/>
      <c r="G359" s="14"/>
      <c r="H359" s="14"/>
      <c r="I359" s="14"/>
      <c r="J359" s="14"/>
      <c r="K359" s="14"/>
    </row>
    <row r="360" spans="1:11" ht="17.5" customHeight="1" thickBot="1">
      <c r="B360" s="41" t="s">
        <v>15</v>
      </c>
      <c r="C360" s="47">
        <v>4876</v>
      </c>
      <c r="D360" s="14"/>
      <c r="E360" s="14"/>
      <c r="F360" s="14"/>
      <c r="G360" s="14"/>
      <c r="H360" s="14"/>
      <c r="I360" s="14"/>
      <c r="J360" s="14"/>
      <c r="K360" s="14"/>
    </row>
    <row r="361" spans="1:11" ht="17.5" customHeight="1" thickBot="1">
      <c r="B361" s="42" t="s">
        <v>16</v>
      </c>
      <c r="C361" s="48">
        <v>3606.07</v>
      </c>
      <c r="D361" s="14"/>
      <c r="E361" s="14"/>
      <c r="F361" s="14"/>
      <c r="G361" s="14"/>
      <c r="H361" s="14"/>
      <c r="I361" s="14"/>
      <c r="J361" s="14"/>
      <c r="K361" s="14"/>
    </row>
    <row r="362" spans="1:11" ht="17.5" customHeight="1" thickBot="1">
      <c r="B362" s="41" t="s">
        <v>17</v>
      </c>
      <c r="C362" s="47">
        <v>23973.29</v>
      </c>
      <c r="D362" s="14"/>
      <c r="E362" s="14"/>
      <c r="F362" s="14"/>
      <c r="G362" s="14"/>
      <c r="H362" s="14"/>
      <c r="I362" s="14"/>
      <c r="J362" s="14"/>
      <c r="K362" s="14"/>
    </row>
    <row r="363" spans="1:11" ht="17.5" customHeight="1" thickBot="1">
      <c r="B363" s="42" t="s">
        <v>18</v>
      </c>
      <c r="C363" s="48">
        <v>5646</v>
      </c>
      <c r="D363" s="14"/>
      <c r="E363" s="14"/>
      <c r="F363" s="14"/>
      <c r="G363" s="14"/>
      <c r="H363" s="14"/>
      <c r="I363" s="14"/>
      <c r="J363" s="14"/>
      <c r="K363" s="14"/>
    </row>
    <row r="364" spans="1:11" ht="17.5" customHeight="1" thickBot="1">
      <c r="B364" s="41" t="s">
        <v>19</v>
      </c>
      <c r="C364" s="47">
        <v>6000</v>
      </c>
      <c r="D364" s="14"/>
      <c r="E364" s="14"/>
      <c r="F364" s="14"/>
      <c r="G364" s="14"/>
      <c r="H364" s="14"/>
      <c r="I364" s="14"/>
      <c r="J364" s="14"/>
      <c r="K364" s="14"/>
    </row>
    <row r="365" spans="1:11" ht="17.5" customHeight="1" thickBot="1">
      <c r="B365" s="42" t="s">
        <v>20</v>
      </c>
      <c r="C365" s="48">
        <v>6000</v>
      </c>
      <c r="D365" s="14"/>
      <c r="E365" s="14"/>
      <c r="F365" s="14"/>
      <c r="G365" s="14"/>
      <c r="H365" s="14"/>
      <c r="I365" s="14"/>
      <c r="J365" s="14"/>
      <c r="K365" s="14"/>
    </row>
    <row r="366" spans="1:11" ht="17.5" customHeight="1" thickBot="1">
      <c r="B366" s="41" t="s">
        <v>21</v>
      </c>
      <c r="C366" s="47">
        <v>17000</v>
      </c>
      <c r="D366" s="14"/>
      <c r="E366" s="14"/>
      <c r="F366" s="14"/>
      <c r="G366" s="14"/>
      <c r="H366" s="14"/>
      <c r="I366" s="14"/>
      <c r="J366" s="14"/>
      <c r="K366" s="14"/>
    </row>
    <row r="367" spans="1:11" ht="17.5" customHeight="1" thickBot="1">
      <c r="B367" s="42" t="s">
        <v>22</v>
      </c>
      <c r="C367" s="48">
        <v>60050.61</v>
      </c>
      <c r="D367" s="14"/>
      <c r="E367" s="14"/>
      <c r="F367" s="14"/>
      <c r="G367" s="14"/>
      <c r="H367" s="14"/>
      <c r="I367" s="14"/>
      <c r="J367" s="14"/>
      <c r="K367" s="14"/>
    </row>
    <row r="368" spans="1:11" ht="17.5" customHeight="1"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7.5" customHeight="1"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7.5" customHeight="1" thickBot="1">
      <c r="A370" s="13">
        <v>14</v>
      </c>
      <c r="B370" s="13" t="s">
        <v>48</v>
      </c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7.5" customHeight="1" thickBot="1">
      <c r="B371" s="54" t="s">
        <v>70</v>
      </c>
      <c r="C371" s="54">
        <v>2013</v>
      </c>
      <c r="D371" s="54">
        <v>2014</v>
      </c>
      <c r="E371" s="54">
        <v>2015</v>
      </c>
      <c r="F371" s="54">
        <v>2016</v>
      </c>
      <c r="G371" s="54">
        <v>2017</v>
      </c>
      <c r="H371" s="54">
        <v>2018</v>
      </c>
      <c r="I371" s="78">
        <v>2019</v>
      </c>
      <c r="J371" s="14"/>
      <c r="K371" s="14"/>
    </row>
    <row r="372" spans="1:11" ht="17.5" customHeight="1" thickBot="1">
      <c r="B372" s="41" t="s">
        <v>68</v>
      </c>
      <c r="C372" s="47">
        <v>923679.06</v>
      </c>
      <c r="D372" s="47">
        <v>926689.06</v>
      </c>
      <c r="E372" s="47">
        <v>1301395.06</v>
      </c>
      <c r="F372" s="47">
        <v>1304695.06</v>
      </c>
      <c r="G372" s="47">
        <v>1372744.06</v>
      </c>
      <c r="H372" s="47">
        <v>1653600.47</v>
      </c>
      <c r="I372" s="79">
        <v>7619799.1699999999</v>
      </c>
      <c r="J372" s="30"/>
      <c r="K372" s="14"/>
    </row>
    <row r="373" spans="1:11" ht="17.5" customHeight="1" thickBot="1">
      <c r="B373" s="42" t="s">
        <v>14</v>
      </c>
      <c r="C373" s="48">
        <v>45269607.840000004</v>
      </c>
      <c r="D373" s="48">
        <v>45990822.240000002</v>
      </c>
      <c r="E373" s="48">
        <v>65975461.119999997</v>
      </c>
      <c r="F373" s="48">
        <v>31567524.120000001</v>
      </c>
      <c r="G373" s="48">
        <v>31546388.120000001</v>
      </c>
      <c r="H373" s="48">
        <v>32864153.369999997</v>
      </c>
      <c r="I373" s="80">
        <v>51122972.629999995</v>
      </c>
      <c r="J373" s="30"/>
      <c r="K373" s="14"/>
    </row>
    <row r="374" spans="1:11" ht="17.5" customHeight="1" thickBot="1">
      <c r="B374" s="41" t="s">
        <v>15</v>
      </c>
      <c r="C374" s="47">
        <v>5969563.5099999998</v>
      </c>
      <c r="D374" s="47">
        <v>6615725.3499999996</v>
      </c>
      <c r="E374" s="47">
        <v>6112017.3499999996</v>
      </c>
      <c r="F374" s="47">
        <v>6142117.3499999996</v>
      </c>
      <c r="G374" s="47">
        <v>912121.35</v>
      </c>
      <c r="H374" s="47">
        <v>13070858.35</v>
      </c>
      <c r="I374" s="79">
        <v>13242548.539999999</v>
      </c>
      <c r="J374" s="30"/>
      <c r="K374" s="14"/>
    </row>
    <row r="375" spans="1:11" ht="17.5" customHeight="1" thickBot="1">
      <c r="B375" s="42" t="s">
        <v>16</v>
      </c>
      <c r="C375" s="48">
        <v>41942836.07</v>
      </c>
      <c r="D375" s="48">
        <v>42935874.07</v>
      </c>
      <c r="E375" s="48">
        <v>48277707.079999998</v>
      </c>
      <c r="F375" s="48">
        <v>48878702.079999998</v>
      </c>
      <c r="G375" s="48">
        <v>50320034.079999998</v>
      </c>
      <c r="H375" s="48">
        <v>60115121.150000006</v>
      </c>
      <c r="I375" s="80">
        <v>61800978.419999994</v>
      </c>
      <c r="J375" s="30"/>
      <c r="K375" s="14"/>
    </row>
    <row r="376" spans="1:11" ht="17.5" customHeight="1" thickBot="1">
      <c r="B376" s="41" t="s">
        <v>17</v>
      </c>
      <c r="C376" s="47">
        <v>96021805.370000005</v>
      </c>
      <c r="D376" s="47">
        <v>97063033.569999993</v>
      </c>
      <c r="E376" s="47">
        <v>97063739.569999993</v>
      </c>
      <c r="F376" s="47">
        <v>43649381.369999997</v>
      </c>
      <c r="G376" s="47">
        <v>43561086.310000002</v>
      </c>
      <c r="H376" s="47">
        <v>43578696.939999998</v>
      </c>
      <c r="I376" s="79">
        <v>43616914.990000002</v>
      </c>
      <c r="J376" s="30"/>
      <c r="K376" s="14"/>
    </row>
    <row r="377" spans="1:11" ht="17.5" customHeight="1" thickBot="1">
      <c r="B377" s="42" t="s">
        <v>18</v>
      </c>
      <c r="C377" s="48">
        <v>61292700.240000002</v>
      </c>
      <c r="D377" s="48">
        <v>78573099.239999995</v>
      </c>
      <c r="E377" s="48">
        <v>78575287.159999996</v>
      </c>
      <c r="F377" s="48">
        <v>78771917.099999994</v>
      </c>
      <c r="G377" s="48">
        <v>78290775.480000004</v>
      </c>
      <c r="H377" s="48">
        <v>78258322.210000023</v>
      </c>
      <c r="I377" s="80">
        <v>88241066.390000015</v>
      </c>
      <c r="J377" s="30"/>
      <c r="K377" s="14"/>
    </row>
    <row r="378" spans="1:11" ht="17.5" customHeight="1" thickBot="1">
      <c r="B378" s="41" t="s">
        <v>19</v>
      </c>
      <c r="C378" s="47">
        <v>71787495.849999994</v>
      </c>
      <c r="D378" s="47">
        <v>85278365.790000007</v>
      </c>
      <c r="E378" s="47">
        <v>80955009.359999999</v>
      </c>
      <c r="F378" s="47">
        <v>81197012.159999996</v>
      </c>
      <c r="G378" s="47">
        <v>54857640.840000004</v>
      </c>
      <c r="H378" s="47">
        <v>55583028.780000024</v>
      </c>
      <c r="I378" s="79">
        <v>57364850.660000004</v>
      </c>
      <c r="J378" s="30"/>
      <c r="K378" s="14"/>
    </row>
    <row r="379" spans="1:11" ht="17.5" customHeight="1" thickBot="1">
      <c r="B379" s="42" t="s">
        <v>20</v>
      </c>
      <c r="C379" s="48">
        <v>77907777.739999995</v>
      </c>
      <c r="D379" s="48">
        <v>78030583.739999995</v>
      </c>
      <c r="E379" s="48">
        <v>81096583.739999995</v>
      </c>
      <c r="F379" s="48">
        <v>72068783.739999995</v>
      </c>
      <c r="G379" s="48">
        <v>10774709.99</v>
      </c>
      <c r="H379" s="48">
        <v>13994748.540000003</v>
      </c>
      <c r="I379" s="80">
        <v>21389530.389999997</v>
      </c>
      <c r="J379" s="30"/>
      <c r="K379" s="14"/>
    </row>
    <row r="380" spans="1:11" ht="17.5" customHeight="1" thickBot="1">
      <c r="B380" s="41" t="s">
        <v>21</v>
      </c>
      <c r="C380" s="47">
        <v>2212859</v>
      </c>
      <c r="D380" s="47">
        <v>2212859</v>
      </c>
      <c r="E380" s="47">
        <v>766859</v>
      </c>
      <c r="F380" s="47">
        <v>766859</v>
      </c>
      <c r="G380" s="47">
        <v>772859</v>
      </c>
      <c r="H380" s="47">
        <v>832039</v>
      </c>
      <c r="I380" s="79">
        <v>769254</v>
      </c>
      <c r="J380" s="30"/>
      <c r="K380" s="14"/>
    </row>
    <row r="381" spans="1:11" ht="17.5" customHeight="1" thickBot="1">
      <c r="B381" s="42" t="s">
        <v>22</v>
      </c>
      <c r="C381" s="48">
        <v>785895.7</v>
      </c>
      <c r="D381" s="48">
        <v>1418936.7</v>
      </c>
      <c r="E381" s="48">
        <v>1576324.7</v>
      </c>
      <c r="F381" s="48">
        <v>1676322.7</v>
      </c>
      <c r="G381" s="48">
        <v>1736322.7</v>
      </c>
      <c r="H381" s="48">
        <v>1736322.7</v>
      </c>
      <c r="I381" s="80">
        <v>1699150.44</v>
      </c>
      <c r="J381" s="30"/>
      <c r="K381" s="14"/>
    </row>
    <row r="382" spans="1:11" ht="17.5" customHeight="1" thickBot="1">
      <c r="B382" s="22" t="s">
        <v>54</v>
      </c>
      <c r="C382" s="49">
        <v>404114220.38000005</v>
      </c>
      <c r="D382" s="49">
        <v>439045988.75999999</v>
      </c>
      <c r="E382" s="49">
        <v>461700384.13999999</v>
      </c>
      <c r="F382" s="49">
        <v>366023314.68000001</v>
      </c>
      <c r="G382" s="49">
        <v>274144681.93000001</v>
      </c>
      <c r="H382" s="49">
        <v>301686891.51000005</v>
      </c>
      <c r="I382" s="81">
        <v>346867065.63</v>
      </c>
      <c r="J382" s="30"/>
      <c r="K382" s="14"/>
    </row>
    <row r="383" spans="1:11" ht="17.5" customHeight="1">
      <c r="B383" s="31" t="s">
        <v>98</v>
      </c>
      <c r="C383" s="30"/>
      <c r="D383" s="31">
        <v>8.6440334485514025E-2</v>
      </c>
      <c r="E383" s="31">
        <v>5.1599139862279417E-2</v>
      </c>
      <c r="F383" s="31">
        <v>-0.20722761502184089</v>
      </c>
      <c r="G383" s="31">
        <v>-0.25101852550110348</v>
      </c>
      <c r="H383" s="31">
        <v>0.10046596339604597</v>
      </c>
      <c r="I383" s="31">
        <v>0.14975849263408367</v>
      </c>
      <c r="J383" s="14"/>
      <c r="K383" s="14"/>
    </row>
    <row r="384" spans="1:11" ht="17.5" customHeight="1"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7.5" customHeight="1"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7.5" customHeight="1"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7.5" customHeight="1">
      <c r="B387"/>
      <c r="C387"/>
    </row>
    <row r="388" spans="1:11" ht="17.5" customHeight="1">
      <c r="B388"/>
      <c r="C388"/>
    </row>
    <row r="389" spans="1:11" s="108" customFormat="1" ht="17.5" customHeight="1">
      <c r="A389" s="108" t="s">
        <v>142</v>
      </c>
    </row>
    <row r="390" spans="1:11" customFormat="1" ht="17.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customFormat="1" ht="17.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customFormat="1" ht="17.5" customHeight="1">
      <c r="A392" s="13"/>
      <c r="B392" s="135" t="s">
        <v>76</v>
      </c>
      <c r="D392" s="2"/>
    </row>
    <row r="393" spans="1:11" customFormat="1" ht="17.5" customHeight="1">
      <c r="A393" s="13"/>
    </row>
    <row r="394" spans="1:11" customFormat="1" ht="17.5" customHeight="1">
      <c r="A394" s="13"/>
      <c r="B394" s="142" t="s">
        <v>134</v>
      </c>
      <c r="D394">
        <v>566</v>
      </c>
      <c r="F394" s="14"/>
      <c r="G394" s="14"/>
      <c r="H394" s="14"/>
    </row>
    <row r="395" spans="1:11" customFormat="1" ht="17.5" customHeight="1" thickBot="1">
      <c r="A395" s="13"/>
      <c r="F395" s="14"/>
      <c r="G395" s="14"/>
      <c r="H395" s="14"/>
    </row>
    <row r="396" spans="1:11" customFormat="1" ht="17.5" customHeight="1" thickBot="1">
      <c r="A396" s="13"/>
      <c r="B396" s="77" t="s">
        <v>1</v>
      </c>
      <c r="C396" s="77">
        <v>2018</v>
      </c>
      <c r="D396" s="77" t="s">
        <v>2</v>
      </c>
      <c r="E396" s="10"/>
      <c r="F396" s="60"/>
      <c r="G396" s="60"/>
      <c r="H396" s="60"/>
      <c r="I396" s="10"/>
      <c r="J396" s="10"/>
    </row>
    <row r="397" spans="1:11" customFormat="1" ht="17.5" customHeight="1" thickBot="1">
      <c r="A397" s="13"/>
      <c r="B397" s="111" t="s">
        <v>77</v>
      </c>
      <c r="C397" s="50">
        <v>397</v>
      </c>
      <c r="D397" s="55">
        <v>0.70141342756183744</v>
      </c>
      <c r="F397" s="14"/>
      <c r="G397" s="14"/>
      <c r="H397" s="14"/>
    </row>
    <row r="398" spans="1:11" customFormat="1" ht="17.5" customHeight="1" thickBot="1">
      <c r="A398" s="13"/>
      <c r="B398" s="42" t="s">
        <v>115</v>
      </c>
      <c r="C398" s="51">
        <v>169</v>
      </c>
      <c r="D398" s="56">
        <v>0.29858657243816256</v>
      </c>
      <c r="F398" s="14"/>
      <c r="G398" s="14"/>
      <c r="H398" s="14"/>
    </row>
    <row r="399" spans="1:11" customFormat="1" ht="17.5" customHeight="1" thickBot="1">
      <c r="A399" s="13"/>
      <c r="B399" s="121" t="s">
        <v>54</v>
      </c>
      <c r="C399" s="143">
        <v>566</v>
      </c>
      <c r="D399" s="122">
        <v>1</v>
      </c>
      <c r="F399" s="14"/>
      <c r="G399" s="14"/>
      <c r="H399" s="14"/>
    </row>
    <row r="400" spans="1:11" customFormat="1" ht="17.5" customHeight="1">
      <c r="A400" s="13"/>
    </row>
    <row r="401" spans="1:10" customFormat="1" ht="17.5" customHeight="1">
      <c r="A401" s="13"/>
    </row>
    <row r="402" spans="1:10" customFormat="1" ht="17.5" customHeight="1">
      <c r="A402" s="13"/>
      <c r="B402" s="142" t="s">
        <v>134</v>
      </c>
      <c r="D402">
        <v>566</v>
      </c>
    </row>
    <row r="403" spans="1:10" customFormat="1" ht="17.5" customHeight="1" thickBot="1">
      <c r="A403" s="13"/>
    </row>
    <row r="404" spans="1:10" customFormat="1" ht="17.5" customHeight="1" thickBot="1">
      <c r="A404" s="13"/>
      <c r="B404" s="77" t="s">
        <v>135</v>
      </c>
      <c r="C404" s="77">
        <v>2018</v>
      </c>
      <c r="D404" s="77" t="s">
        <v>90</v>
      </c>
      <c r="E404" s="10"/>
      <c r="F404" s="10"/>
      <c r="G404" s="10"/>
      <c r="H404" s="10"/>
      <c r="I404" s="10"/>
      <c r="J404" s="10"/>
    </row>
    <row r="405" spans="1:10" customFormat="1" ht="17.5" customHeight="1" thickBot="1">
      <c r="A405" s="13"/>
      <c r="B405" s="111" t="s">
        <v>77</v>
      </c>
      <c r="C405" s="47">
        <v>130412329.76999995</v>
      </c>
      <c r="D405" s="47">
        <v>328494.53342569259</v>
      </c>
    </row>
    <row r="406" spans="1:10" customFormat="1" ht="17.5" customHeight="1" thickBot="1">
      <c r="A406" s="13"/>
      <c r="B406" s="42" t="s">
        <v>115</v>
      </c>
      <c r="C406" s="48">
        <v>-38329411.07</v>
      </c>
      <c r="D406" s="48">
        <v>-226801.24893491124</v>
      </c>
    </row>
    <row r="407" spans="1:10" customFormat="1" ht="17.5" customHeight="1" thickBot="1">
      <c r="A407" s="13"/>
      <c r="B407" s="121" t="s">
        <v>54</v>
      </c>
      <c r="C407" s="123">
        <v>92082918.699999958</v>
      </c>
      <c r="D407" s="123">
        <v>162690.669081272</v>
      </c>
    </row>
    <row r="408" spans="1:10" customFormat="1" ht="17.5" customHeight="1">
      <c r="A408" s="13"/>
    </row>
    <row r="409" spans="1:10" customFormat="1" ht="17.5" customHeight="1">
      <c r="A409" s="13"/>
    </row>
    <row r="410" spans="1:10" customFormat="1" ht="17.5" customHeight="1">
      <c r="A410" s="13"/>
      <c r="B410" s="142" t="s">
        <v>143</v>
      </c>
    </row>
    <row r="411" spans="1:10" customFormat="1" ht="17.5" customHeight="1" thickBot="1">
      <c r="A411" s="13"/>
    </row>
    <row r="412" spans="1:10" customFormat="1" ht="17.5" customHeight="1" thickBot="1">
      <c r="A412" s="13"/>
      <c r="B412" s="54" t="s">
        <v>1</v>
      </c>
      <c r="C412" s="54">
        <v>2016</v>
      </c>
      <c r="D412" s="54">
        <v>2017</v>
      </c>
      <c r="E412" s="54">
        <v>2018</v>
      </c>
    </row>
    <row r="413" spans="1:10" customFormat="1" ht="17.5" customHeight="1" thickBot="1">
      <c r="A413" s="13"/>
      <c r="B413" s="111" t="s">
        <v>77</v>
      </c>
      <c r="C413" s="55">
        <v>0.71103327495621715</v>
      </c>
      <c r="D413" s="55">
        <v>0.70195439739413679</v>
      </c>
      <c r="E413" s="55">
        <v>0.70141342756183744</v>
      </c>
      <c r="H413" s="165"/>
    </row>
    <row r="414" spans="1:10" customFormat="1" ht="17.5" customHeight="1" thickBot="1">
      <c r="A414" s="13"/>
      <c r="B414" s="42" t="s">
        <v>78</v>
      </c>
      <c r="C414" s="56">
        <v>0.28896672504378285</v>
      </c>
      <c r="D414" s="56">
        <v>0.29804560260586321</v>
      </c>
      <c r="E414" s="56">
        <v>0.29858657243816256</v>
      </c>
      <c r="H414" s="165"/>
    </row>
    <row r="415" spans="1:10" customFormat="1" ht="17.5" customHeight="1" thickBot="1">
      <c r="A415" s="13"/>
      <c r="B415" s="121" t="s">
        <v>13</v>
      </c>
      <c r="C415" s="122">
        <v>1</v>
      </c>
      <c r="D415" s="122">
        <v>1</v>
      </c>
      <c r="E415" s="122">
        <v>1</v>
      </c>
    </row>
    <row r="416" spans="1:10" customFormat="1" ht="17.5" customHeight="1">
      <c r="A416" s="13"/>
    </row>
    <row r="417" spans="1:35" customFormat="1" ht="17.5" customHeight="1">
      <c r="A417" s="13"/>
    </row>
    <row r="418" spans="1:35" customFormat="1" ht="17.5" customHeight="1">
      <c r="A418" s="13"/>
    </row>
    <row r="419" spans="1:35" customFormat="1" ht="17.5" customHeight="1" thickBot="1">
      <c r="A419" s="13"/>
    </row>
    <row r="420" spans="1:35" customFormat="1" ht="17.5" customHeight="1" thickBot="1">
      <c r="A420" s="13"/>
      <c r="B420" s="15" t="s">
        <v>70</v>
      </c>
      <c r="C420" s="15" t="s">
        <v>77</v>
      </c>
      <c r="D420" s="15" t="s">
        <v>115</v>
      </c>
      <c r="E420" s="15" t="s">
        <v>13</v>
      </c>
      <c r="F420" s="15" t="s">
        <v>136</v>
      </c>
      <c r="G420" s="15" t="s">
        <v>137</v>
      </c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</row>
    <row r="421" spans="1:35" customFormat="1" ht="17.5" customHeight="1" thickBot="1">
      <c r="A421" s="13"/>
      <c r="B421" s="41" t="s">
        <v>68</v>
      </c>
      <c r="C421" s="144">
        <v>21</v>
      </c>
      <c r="D421" s="144">
        <v>10</v>
      </c>
      <c r="E421" s="144">
        <v>31</v>
      </c>
      <c r="F421" s="148">
        <v>0.67741935483870963</v>
      </c>
      <c r="G421" s="148">
        <v>0.32258064516129031</v>
      </c>
    </row>
    <row r="422" spans="1:35" customFormat="1" ht="17.5" customHeight="1" thickBot="1">
      <c r="A422" s="13"/>
      <c r="B422" s="42" t="s">
        <v>14</v>
      </c>
      <c r="C422" s="145">
        <v>23</v>
      </c>
      <c r="D422" s="145">
        <v>12</v>
      </c>
      <c r="E422" s="145">
        <v>35</v>
      </c>
      <c r="F422" s="151">
        <v>0.65714285714285714</v>
      </c>
      <c r="G422" s="151">
        <v>0.34285714285714286</v>
      </c>
    </row>
    <row r="423" spans="1:35" customFormat="1" ht="17.5" customHeight="1" thickBot="1">
      <c r="A423" s="13"/>
      <c r="B423" s="41" t="s">
        <v>15</v>
      </c>
      <c r="C423" s="144">
        <v>13</v>
      </c>
      <c r="D423" s="144">
        <v>6</v>
      </c>
      <c r="E423" s="144">
        <v>19</v>
      </c>
      <c r="F423" s="148">
        <v>0.68421052631578949</v>
      </c>
      <c r="G423" s="148">
        <v>0.31578947368421051</v>
      </c>
    </row>
    <row r="424" spans="1:35" customFormat="1" ht="17.5" customHeight="1" thickBot="1">
      <c r="A424" s="13"/>
      <c r="B424" s="42" t="s">
        <v>16</v>
      </c>
      <c r="C424" s="145">
        <v>80</v>
      </c>
      <c r="D424" s="145">
        <v>27</v>
      </c>
      <c r="E424" s="145">
        <v>107</v>
      </c>
      <c r="F424" s="151">
        <v>0.74766355140186913</v>
      </c>
      <c r="G424" s="151">
        <v>0.25233644859813081</v>
      </c>
    </row>
    <row r="425" spans="1:35" customFormat="1" ht="17.5" customHeight="1" thickBot="1">
      <c r="A425" s="13"/>
      <c r="B425" s="41" t="s">
        <v>17</v>
      </c>
      <c r="C425" s="144">
        <v>29</v>
      </c>
      <c r="D425" s="144">
        <v>18</v>
      </c>
      <c r="E425" s="144">
        <v>47</v>
      </c>
      <c r="F425" s="148">
        <v>0.61702127659574468</v>
      </c>
      <c r="G425" s="148">
        <v>0.38297872340425532</v>
      </c>
    </row>
    <row r="426" spans="1:35" customFormat="1" ht="17.5" customHeight="1" thickBot="1">
      <c r="A426" s="13"/>
      <c r="B426" s="42" t="s">
        <v>18</v>
      </c>
      <c r="C426" s="145">
        <v>91</v>
      </c>
      <c r="D426" s="145">
        <v>27</v>
      </c>
      <c r="E426" s="145">
        <v>118</v>
      </c>
      <c r="F426" s="151">
        <v>0.77118644067796616</v>
      </c>
      <c r="G426" s="151">
        <v>0.2288135593220339</v>
      </c>
    </row>
    <row r="427" spans="1:35" customFormat="1" ht="17.5" customHeight="1" thickBot="1">
      <c r="A427" s="13"/>
      <c r="B427" s="41" t="s">
        <v>19</v>
      </c>
      <c r="C427" s="144">
        <v>89</v>
      </c>
      <c r="D427" s="144">
        <v>44</v>
      </c>
      <c r="E427" s="144">
        <v>133</v>
      </c>
      <c r="F427" s="148">
        <v>0.66917293233082709</v>
      </c>
      <c r="G427" s="148">
        <v>0.33082706766917291</v>
      </c>
    </row>
    <row r="428" spans="1:35" customFormat="1" ht="17.5" customHeight="1" thickBot="1">
      <c r="A428" s="13"/>
      <c r="B428" s="42" t="s">
        <v>20</v>
      </c>
      <c r="C428" s="145">
        <v>38</v>
      </c>
      <c r="D428" s="145">
        <v>21</v>
      </c>
      <c r="E428" s="145">
        <v>59</v>
      </c>
      <c r="F428" s="151">
        <v>0.64406779661016944</v>
      </c>
      <c r="G428" s="151">
        <v>0.3559322033898305</v>
      </c>
    </row>
    <row r="429" spans="1:35" customFormat="1" ht="17.5" customHeight="1" thickBot="1">
      <c r="A429" s="13"/>
      <c r="B429" s="41" t="s">
        <v>21</v>
      </c>
      <c r="C429" s="144">
        <v>4</v>
      </c>
      <c r="D429" s="144">
        <v>3</v>
      </c>
      <c r="E429" s="144">
        <v>7</v>
      </c>
      <c r="F429" s="148">
        <v>0.5714285714285714</v>
      </c>
      <c r="G429" s="148">
        <v>0.42857142857142855</v>
      </c>
    </row>
    <row r="430" spans="1:35" customFormat="1" ht="17.5" customHeight="1" thickBot="1">
      <c r="A430" s="13"/>
      <c r="B430" s="42" t="s">
        <v>22</v>
      </c>
      <c r="C430" s="145">
        <v>9</v>
      </c>
      <c r="D430" s="145">
        <v>1</v>
      </c>
      <c r="E430" s="145">
        <v>10</v>
      </c>
      <c r="F430" s="151">
        <v>0.9</v>
      </c>
      <c r="G430" s="151">
        <v>0.1</v>
      </c>
    </row>
    <row r="431" spans="1:35" customFormat="1" ht="17.5" customHeight="1" thickBot="1">
      <c r="A431" s="13"/>
      <c r="B431" s="22" t="s">
        <v>54</v>
      </c>
      <c r="C431" s="146">
        <v>397</v>
      </c>
      <c r="D431" s="146">
        <v>169</v>
      </c>
      <c r="E431" s="146">
        <v>566</v>
      </c>
      <c r="F431" s="152">
        <v>0.70141342756183744</v>
      </c>
      <c r="G431" s="152">
        <v>0.29858657243816256</v>
      </c>
    </row>
    <row r="432" spans="1:35" customFormat="1" ht="17.5" customHeight="1">
      <c r="A432" s="13"/>
    </row>
    <row r="433" spans="1:8" customFormat="1" ht="17.5" customHeight="1">
      <c r="A433" s="13"/>
    </row>
    <row r="434" spans="1:8" customFormat="1" ht="17.5" customHeight="1" thickBot="1">
      <c r="A434" s="170"/>
      <c r="G434" s="14"/>
    </row>
    <row r="435" spans="1:8" customFormat="1" ht="17.5" customHeight="1" thickBot="1">
      <c r="A435" s="13"/>
      <c r="B435" s="75" t="s">
        <v>70</v>
      </c>
      <c r="C435" s="75" t="s">
        <v>138</v>
      </c>
      <c r="D435" s="75" t="s">
        <v>139</v>
      </c>
      <c r="E435" s="75" t="s">
        <v>140</v>
      </c>
      <c r="F435" s="156" t="s">
        <v>2</v>
      </c>
      <c r="G435" t="s">
        <v>141</v>
      </c>
      <c r="H435" t="s">
        <v>144</v>
      </c>
    </row>
    <row r="436" spans="1:8" customFormat="1" ht="17.5" customHeight="1" thickBot="1">
      <c r="A436" s="13"/>
      <c r="B436" s="41" t="s">
        <v>68</v>
      </c>
      <c r="C436" s="153">
        <v>1417079.7000000004</v>
      </c>
      <c r="D436" s="153">
        <v>-708850.91</v>
      </c>
      <c r="E436" s="153">
        <v>708228.79000000039</v>
      </c>
      <c r="F436" s="147">
        <v>7.6912070120991969E-3</v>
      </c>
      <c r="G436" s="8">
        <v>6.8408399696247126E-3</v>
      </c>
      <c r="H436" s="11">
        <v>16862.590238095247</v>
      </c>
    </row>
    <row r="437" spans="1:8" customFormat="1" ht="17.5" customHeight="1" thickBot="1">
      <c r="A437" s="13"/>
      <c r="B437" s="42" t="s">
        <v>14</v>
      </c>
      <c r="C437" s="154">
        <v>2530787.2800000003</v>
      </c>
      <c r="D437" s="154">
        <v>-13977375.650000002</v>
      </c>
      <c r="E437" s="154">
        <v>-11446588.370000001</v>
      </c>
      <c r="F437" s="149">
        <v>-0.12430740175919293</v>
      </c>
      <c r="G437" s="5">
        <v>0</v>
      </c>
      <c r="H437" s="11">
        <v>-248838.87760869568</v>
      </c>
    </row>
    <row r="438" spans="1:8" customFormat="1" ht="17.5" customHeight="1" thickBot="1">
      <c r="A438" s="13"/>
      <c r="B438" s="41" t="s">
        <v>15</v>
      </c>
      <c r="C438" s="153">
        <v>3189709.44</v>
      </c>
      <c r="D438" s="153">
        <v>-1649688.27</v>
      </c>
      <c r="E438" s="153">
        <v>1540021.17</v>
      </c>
      <c r="F438" s="147">
        <v>1.6724287107115769E-2</v>
      </c>
      <c r="G438" s="8">
        <v>1.487519078941172E-2</v>
      </c>
      <c r="H438" s="11">
        <v>44000.604857142855</v>
      </c>
    </row>
    <row r="439" spans="1:8" customFormat="1" ht="17.5" customHeight="1" thickBot="1">
      <c r="A439" s="13"/>
      <c r="B439" s="42" t="s">
        <v>16</v>
      </c>
      <c r="C439" s="154">
        <v>44809668.019999996</v>
      </c>
      <c r="D439" s="154">
        <v>-6036050.919999999</v>
      </c>
      <c r="E439" s="154">
        <v>38773617.099999994</v>
      </c>
      <c r="F439" s="149">
        <v>0.42107285094124614</v>
      </c>
      <c r="G439" s="8">
        <v>0.37451754767637169</v>
      </c>
      <c r="H439" s="168">
        <v>255089.58618421049</v>
      </c>
    </row>
    <row r="440" spans="1:8" customFormat="1" ht="17.5" customHeight="1" thickBot="1">
      <c r="A440" s="13"/>
      <c r="B440" s="41" t="s">
        <v>17</v>
      </c>
      <c r="C440" s="153">
        <v>19748071.549999997</v>
      </c>
      <c r="D440" s="153">
        <v>-4292872.3900000006</v>
      </c>
      <c r="E440" s="153">
        <v>15455199.159999996</v>
      </c>
      <c r="F440" s="147">
        <v>0.16784002264689285</v>
      </c>
      <c r="G440" s="8">
        <v>0.1492830362801803</v>
      </c>
      <c r="H440" s="168">
        <v>249277.40580645154</v>
      </c>
    </row>
    <row r="441" spans="1:8" customFormat="1" ht="17.5" customHeight="1" thickBot="1">
      <c r="A441" s="13"/>
      <c r="B441" s="42" t="s">
        <v>18</v>
      </c>
      <c r="C441" s="154">
        <v>20345954.570000004</v>
      </c>
      <c r="D441" s="154">
        <v>-1790151.39</v>
      </c>
      <c r="E441" s="154">
        <v>18555803.180000003</v>
      </c>
      <c r="F441" s="149">
        <v>0.20151189212902307</v>
      </c>
      <c r="G441" s="8">
        <v>0.17923202481253733</v>
      </c>
      <c r="H441" s="11">
        <v>114541.99493827163</v>
      </c>
    </row>
    <row r="442" spans="1:8" customFormat="1" ht="17.5" customHeight="1" thickBot="1">
      <c r="A442" s="13"/>
      <c r="B442" s="41" t="s">
        <v>19</v>
      </c>
      <c r="C442" s="153">
        <v>21453967.760000002</v>
      </c>
      <c r="D442" s="153">
        <v>-8697327.2799999993</v>
      </c>
      <c r="E442" s="153">
        <v>12756640.480000002</v>
      </c>
      <c r="F442" s="147">
        <v>0.1385342760643837</v>
      </c>
      <c r="G442" s="8">
        <v>0.12321743666155754</v>
      </c>
      <c r="H442" s="11">
        <v>76847.231807228934</v>
      </c>
    </row>
    <row r="443" spans="1:8" customFormat="1" ht="17.5" customHeight="1" thickBot="1">
      <c r="A443" s="13"/>
      <c r="B443" s="42" t="s">
        <v>20</v>
      </c>
      <c r="C443" s="154">
        <v>10683961.219999999</v>
      </c>
      <c r="D443" s="154">
        <v>-1096634.42</v>
      </c>
      <c r="E443" s="154">
        <v>9587326.7999999989</v>
      </c>
      <c r="F443" s="149">
        <v>0.10411623496899428</v>
      </c>
      <c r="G443" s="8">
        <v>9.2604775887879603E-2</v>
      </c>
      <c r="H443" s="11">
        <v>127831.02399999999</v>
      </c>
    </row>
    <row r="444" spans="1:8" customFormat="1" ht="17.5" customHeight="1" thickBot="1">
      <c r="A444" s="13"/>
      <c r="B444" s="41" t="s">
        <v>21</v>
      </c>
      <c r="C444" s="153">
        <v>4456417.7899999991</v>
      </c>
      <c r="D444" s="153">
        <v>-4169.47</v>
      </c>
      <c r="E444" s="153">
        <v>4452248.3199999994</v>
      </c>
      <c r="F444" s="147">
        <v>4.8350425712559417E-2</v>
      </c>
      <c r="G444" s="8">
        <v>4.3004631684276005E-2</v>
      </c>
      <c r="H444" s="168">
        <v>445224.83199999994</v>
      </c>
    </row>
    <row r="445" spans="1:8" customFormat="1" ht="17.5" customHeight="1" thickBot="1">
      <c r="A445" s="13"/>
      <c r="B445" s="42" t="s">
        <v>22</v>
      </c>
      <c r="C445" s="154">
        <v>1776712.44</v>
      </c>
      <c r="D445" s="154">
        <v>-76290.37</v>
      </c>
      <c r="E445" s="154">
        <v>1700422.0699999998</v>
      </c>
      <c r="F445" s="149">
        <v>1.8466205176878255E-2</v>
      </c>
      <c r="G445" s="8">
        <v>1.6424516238160811E-2</v>
      </c>
      <c r="H445" s="11">
        <v>121458.71928571428</v>
      </c>
    </row>
    <row r="446" spans="1:8" customFormat="1" ht="17.5" customHeight="1" thickBot="1">
      <c r="A446" s="13"/>
      <c r="B446" s="22" t="s">
        <v>54</v>
      </c>
      <c r="C446" s="155">
        <v>130412329.77000001</v>
      </c>
      <c r="D446" s="155">
        <v>-38329411.07</v>
      </c>
      <c r="E446" s="155">
        <v>92082918.700000018</v>
      </c>
      <c r="F446" s="150">
        <v>1</v>
      </c>
      <c r="G446" s="157">
        <v>0.99999999999999967</v>
      </c>
    </row>
    <row r="447" spans="1:8" customFormat="1" ht="17.5" customHeight="1">
      <c r="A447" s="13"/>
      <c r="E447" s="11">
        <v>9208291.8699999992</v>
      </c>
    </row>
    <row r="448" spans="1:8" customFormat="1" ht="17.5" customHeight="1">
      <c r="A448" s="13"/>
      <c r="G448" s="11"/>
    </row>
    <row r="449" spans="1:7" customFormat="1" ht="17.5" customHeight="1">
      <c r="A449" s="13"/>
      <c r="G449" s="11"/>
    </row>
    <row r="450" spans="1:7" customFormat="1" ht="17.5" customHeight="1">
      <c r="A450" s="13"/>
      <c r="G450" s="11"/>
    </row>
    <row r="451" spans="1:7" customFormat="1" ht="17.5" customHeight="1">
      <c r="A451" s="13"/>
      <c r="B451" t="s">
        <v>96</v>
      </c>
      <c r="G451" s="11"/>
    </row>
    <row r="452" spans="1:7" customFormat="1" ht="17.5" customHeight="1" thickBot="1">
      <c r="A452" s="13"/>
    </row>
    <row r="453" spans="1:7" customFormat="1" ht="17.5" customHeight="1" thickBot="1">
      <c r="A453" s="13"/>
      <c r="B453" s="15" t="s">
        <v>70</v>
      </c>
      <c r="C453" s="54">
        <v>2016</v>
      </c>
      <c r="D453" s="54">
        <v>2017</v>
      </c>
      <c r="E453" s="54">
        <v>2018</v>
      </c>
    </row>
    <row r="454" spans="1:7" customFormat="1" ht="17.5" customHeight="1" thickBot="1">
      <c r="A454" s="13"/>
      <c r="B454" s="162" t="s">
        <v>68</v>
      </c>
      <c r="C454" s="167">
        <v>3527492.4399999995</v>
      </c>
      <c r="D454" s="153">
        <v>19582140.109999999</v>
      </c>
      <c r="E454" s="153">
        <v>708228.78999999992</v>
      </c>
    </row>
    <row r="455" spans="1:7" customFormat="1" ht="17.5" customHeight="1" thickBot="1">
      <c r="A455" s="13"/>
      <c r="B455" s="163" t="s">
        <v>14</v>
      </c>
      <c r="C455" s="154">
        <v>-8590012.2700000014</v>
      </c>
      <c r="D455" s="154">
        <v>-9240673.0600000024</v>
      </c>
      <c r="E455" s="154">
        <v>-11446588.370000001</v>
      </c>
    </row>
    <row r="456" spans="1:7" customFormat="1" ht="17.5" customHeight="1" thickBot="1">
      <c r="A456" s="13"/>
      <c r="B456" s="162" t="s">
        <v>15</v>
      </c>
      <c r="C456" s="153">
        <v>3311026.5</v>
      </c>
      <c r="D456" s="153">
        <v>2327266.5500000003</v>
      </c>
      <c r="E456" s="153">
        <v>1540021.1700000002</v>
      </c>
    </row>
    <row r="457" spans="1:7" customFormat="1" ht="17.5" customHeight="1" thickBot="1">
      <c r="A457" s="13"/>
      <c r="B457" s="163" t="s">
        <v>16</v>
      </c>
      <c r="C457" s="154">
        <v>38332407.07</v>
      </c>
      <c r="D457" s="154">
        <v>40484650.670000002</v>
      </c>
      <c r="E457" s="154">
        <v>38773617.099999994</v>
      </c>
    </row>
    <row r="458" spans="1:7" customFormat="1" ht="17.5" customHeight="1" thickBot="1">
      <c r="A458" s="13"/>
      <c r="B458" s="162" t="s">
        <v>17</v>
      </c>
      <c r="C458" s="153">
        <v>-34715292.659999996</v>
      </c>
      <c r="D458" s="153">
        <v>1058883.2899999991</v>
      </c>
      <c r="E458" s="153">
        <v>15455199.16</v>
      </c>
    </row>
    <row r="459" spans="1:7" customFormat="1" ht="17.5" customHeight="1" thickBot="1">
      <c r="A459" s="13"/>
      <c r="B459" s="163" t="s">
        <v>18</v>
      </c>
      <c r="C459" s="154">
        <v>24321709.170000002</v>
      </c>
      <c r="D459" s="154">
        <v>27512921.329999998</v>
      </c>
      <c r="E459" s="154">
        <v>18555803.179999996</v>
      </c>
    </row>
    <row r="460" spans="1:7" customFormat="1" ht="17.5" customHeight="1" thickBot="1">
      <c r="A460" s="13"/>
      <c r="B460" s="162" t="s">
        <v>19</v>
      </c>
      <c r="C460" s="153">
        <v>13829809.260000002</v>
      </c>
      <c r="D460" s="153">
        <v>9086631.4899999984</v>
      </c>
      <c r="E460" s="153">
        <v>12756640.48</v>
      </c>
    </row>
    <row r="461" spans="1:7" customFormat="1" ht="17.5" customHeight="1" thickBot="1">
      <c r="A461" s="13"/>
      <c r="B461" s="163" t="s">
        <v>20</v>
      </c>
      <c r="C461" s="154">
        <v>-2906106.799999998</v>
      </c>
      <c r="D461" s="154">
        <v>-3329017.5399999982</v>
      </c>
      <c r="E461" s="154">
        <v>9587326.7999999989</v>
      </c>
    </row>
    <row r="462" spans="1:7" customFormat="1" ht="17.5" customHeight="1" thickBot="1">
      <c r="A462" s="13"/>
      <c r="B462" s="162" t="s">
        <v>21</v>
      </c>
      <c r="C462" s="153">
        <v>5816454.0199999996</v>
      </c>
      <c r="D462" s="153">
        <v>5646375.8700000001</v>
      </c>
      <c r="E462" s="153">
        <v>4452248.32</v>
      </c>
    </row>
    <row r="463" spans="1:7" customFormat="1" ht="17.5" customHeight="1" thickBot="1">
      <c r="A463" s="13"/>
      <c r="B463" s="163" t="s">
        <v>22</v>
      </c>
      <c r="C463" s="154">
        <v>1212982.1099999999</v>
      </c>
      <c r="D463" s="154">
        <v>1493393.69</v>
      </c>
      <c r="E463" s="154">
        <v>1700422.0699999998</v>
      </c>
    </row>
    <row r="464" spans="1:7" customFormat="1" ht="17.5" customHeight="1" thickBot="1">
      <c r="A464" s="13"/>
      <c r="B464" s="164" t="s">
        <v>54</v>
      </c>
      <c r="C464" s="155">
        <v>44140468.840000004</v>
      </c>
      <c r="D464" s="155">
        <v>94622572.399999991</v>
      </c>
      <c r="E464" s="155">
        <v>92082918.699999988</v>
      </c>
    </row>
    <row r="465" spans="1:11" customFormat="1" ht="17.5" customHeight="1">
      <c r="A465" s="13"/>
    </row>
    <row r="466" spans="1:11" customFormat="1" ht="17.5" customHeight="1">
      <c r="A466" s="13"/>
    </row>
    <row r="467" spans="1:11" customFormat="1" ht="17.5" customHeight="1">
      <c r="A467" s="13"/>
    </row>
    <row r="468" spans="1:11" customFormat="1" ht="17.5" customHeight="1">
      <c r="A468" s="13"/>
    </row>
    <row r="469" spans="1:11" customFormat="1" ht="17.5" customHeight="1">
      <c r="A469" s="13"/>
    </row>
    <row r="470" spans="1:11" customFormat="1" ht="17.5" customHeight="1"/>
    <row r="471" spans="1:11" s="108" customFormat="1" ht="17.5" customHeight="1">
      <c r="A471" s="108" t="s">
        <v>116</v>
      </c>
    </row>
    <row r="472" spans="1:11" ht="17.5" customHeight="1">
      <c r="K472" s="14"/>
    </row>
    <row r="473" spans="1:11" ht="17.5" customHeight="1">
      <c r="B473" s="13" t="s">
        <v>60</v>
      </c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ht="17.5" customHeight="1" thickBot="1"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ht="17.5" customHeight="1" thickBot="1">
      <c r="A475" s="14"/>
      <c r="B475" s="15" t="s">
        <v>61</v>
      </c>
      <c r="C475" s="15" t="s">
        <v>1</v>
      </c>
      <c r="D475" s="15" t="s">
        <v>2</v>
      </c>
      <c r="E475" s="14"/>
      <c r="F475" s="14"/>
      <c r="G475" s="14"/>
      <c r="H475" s="14"/>
      <c r="I475" s="14"/>
      <c r="J475" s="14"/>
      <c r="K475" s="14"/>
    </row>
    <row r="476" spans="1:11" ht="17.5" customHeight="1" thickBot="1">
      <c r="A476" s="14"/>
      <c r="B476" s="111" t="s">
        <v>62</v>
      </c>
      <c r="C476" s="113">
        <v>6</v>
      </c>
      <c r="D476" s="45">
        <v>8.60832137733142E-3</v>
      </c>
      <c r="E476" s="14"/>
      <c r="F476" s="14"/>
      <c r="G476" s="14"/>
      <c r="H476" s="14"/>
      <c r="I476" s="14"/>
      <c r="J476" s="14"/>
      <c r="K476" s="14"/>
    </row>
    <row r="477" spans="1:11" ht="17.5" customHeight="1" thickBot="1">
      <c r="A477" s="14"/>
      <c r="B477" s="42" t="s">
        <v>63</v>
      </c>
      <c r="C477" s="114">
        <v>16</v>
      </c>
      <c r="D477" s="46">
        <v>2.2955523672883789E-2</v>
      </c>
      <c r="E477" s="14"/>
      <c r="F477" s="14"/>
      <c r="G477" s="14"/>
      <c r="H477" s="14"/>
      <c r="I477" s="14"/>
      <c r="J477" s="14"/>
      <c r="K477" s="14"/>
    </row>
    <row r="478" spans="1:11" ht="17.5" customHeight="1" thickBot="1">
      <c r="A478" s="14"/>
      <c r="B478" s="111" t="s">
        <v>64</v>
      </c>
      <c r="C478" s="113">
        <v>120</v>
      </c>
      <c r="D478" s="45">
        <v>0.17216642754662842</v>
      </c>
      <c r="E478" s="14"/>
      <c r="F478" s="14"/>
      <c r="G478" s="14"/>
      <c r="H478" s="14"/>
      <c r="I478" s="14"/>
      <c r="J478" s="14"/>
      <c r="K478" s="14"/>
    </row>
    <row r="479" spans="1:11" ht="17.5" customHeight="1" thickBot="1">
      <c r="A479" s="14"/>
      <c r="B479" s="42" t="s">
        <v>65</v>
      </c>
      <c r="C479" s="114">
        <v>240</v>
      </c>
      <c r="D479" s="46">
        <v>0.34433285509325684</v>
      </c>
      <c r="E479" s="14"/>
      <c r="F479" s="14"/>
      <c r="G479" s="14"/>
      <c r="H479" s="14"/>
      <c r="I479" s="14"/>
      <c r="J479" s="14"/>
      <c r="K479" s="14"/>
    </row>
    <row r="480" spans="1:11" ht="17.5" customHeight="1" thickBot="1">
      <c r="A480" s="14"/>
      <c r="B480" s="111" t="s">
        <v>66</v>
      </c>
      <c r="C480" s="113">
        <v>315</v>
      </c>
      <c r="D480" s="45">
        <v>0.4519368723098996</v>
      </c>
      <c r="E480" s="14"/>
      <c r="F480" s="14"/>
      <c r="G480" s="14"/>
      <c r="H480" s="14"/>
      <c r="I480" s="14"/>
      <c r="J480" s="14"/>
      <c r="K480" s="14"/>
    </row>
    <row r="481" spans="1:11" ht="17.5" customHeight="1" thickBot="1">
      <c r="A481" s="14"/>
      <c r="B481" s="22" t="s">
        <v>13</v>
      </c>
      <c r="C481" s="115">
        <v>697</v>
      </c>
      <c r="D481" s="57">
        <v>1</v>
      </c>
      <c r="E481" s="14"/>
      <c r="F481" s="14"/>
      <c r="G481" s="14"/>
      <c r="H481" s="14"/>
      <c r="I481" s="14"/>
      <c r="J481" s="14"/>
      <c r="K481" s="14"/>
    </row>
    <row r="482" spans="1:11" ht="17.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7.5" customHeight="1">
      <c r="A483" s="14"/>
      <c r="B483" s="14"/>
      <c r="C483" s="14"/>
      <c r="F483" s="14"/>
      <c r="G483" s="14"/>
      <c r="H483" s="14"/>
      <c r="I483" s="14"/>
      <c r="J483" s="14"/>
      <c r="K483" s="14"/>
    </row>
    <row r="484" spans="1:11" ht="17.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7.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7.5" customHeight="1" thickBot="1"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ht="17.5" customHeight="1" thickBot="1">
      <c r="A487" s="14"/>
      <c r="B487" s="15" t="s">
        <v>70</v>
      </c>
      <c r="C487" s="15" t="s">
        <v>62</v>
      </c>
      <c r="D487" s="15" t="s">
        <v>63</v>
      </c>
      <c r="E487" s="15" t="s">
        <v>64</v>
      </c>
      <c r="F487" s="15" t="s">
        <v>65</v>
      </c>
      <c r="G487" s="15" t="s">
        <v>66</v>
      </c>
      <c r="H487" s="15" t="s">
        <v>54</v>
      </c>
      <c r="I487" s="14"/>
      <c r="J487" s="14"/>
      <c r="K487" s="14"/>
    </row>
    <row r="488" spans="1:11" ht="17.5" customHeight="1" thickBot="1">
      <c r="A488" s="14"/>
      <c r="B488" s="111" t="s">
        <v>68</v>
      </c>
      <c r="C488" s="116">
        <v>0</v>
      </c>
      <c r="D488" s="116">
        <v>2.4390243902439025E-2</v>
      </c>
      <c r="E488" s="116">
        <v>0.21951219512195122</v>
      </c>
      <c r="F488" s="116">
        <v>0.3902439024390244</v>
      </c>
      <c r="G488" s="116">
        <v>0.36585365853658536</v>
      </c>
      <c r="H488" s="116">
        <v>1</v>
      </c>
      <c r="I488" s="14"/>
      <c r="J488" s="14"/>
      <c r="K488" s="14"/>
    </row>
    <row r="489" spans="1:11" ht="17.5" customHeight="1" thickBot="1">
      <c r="A489" s="14"/>
      <c r="B489" s="42" t="s">
        <v>14</v>
      </c>
      <c r="C489" s="117">
        <v>0</v>
      </c>
      <c r="D489" s="117">
        <v>2.4390243902439025E-2</v>
      </c>
      <c r="E489" s="117">
        <v>0.14634146341463414</v>
      </c>
      <c r="F489" s="117">
        <v>0.1951219512195122</v>
      </c>
      <c r="G489" s="117">
        <v>0.63414634146341464</v>
      </c>
      <c r="H489" s="117">
        <v>1</v>
      </c>
      <c r="I489" s="14"/>
      <c r="J489" s="14"/>
      <c r="K489" s="14"/>
    </row>
    <row r="490" spans="1:11" ht="17.5" customHeight="1" thickBot="1">
      <c r="A490" s="14"/>
      <c r="B490" s="111" t="s">
        <v>15</v>
      </c>
      <c r="C490" s="116">
        <v>0</v>
      </c>
      <c r="D490" s="116">
        <v>0</v>
      </c>
      <c r="E490" s="116">
        <v>0.27586206896551724</v>
      </c>
      <c r="F490" s="116">
        <v>0.41379310344827586</v>
      </c>
      <c r="G490" s="116">
        <v>0.31034482758620691</v>
      </c>
      <c r="H490" s="116">
        <v>1</v>
      </c>
      <c r="I490" s="14"/>
      <c r="J490" s="14"/>
      <c r="K490" s="14"/>
    </row>
    <row r="491" spans="1:11" ht="17.5" customHeight="1" thickBot="1">
      <c r="A491" s="14"/>
      <c r="B491" s="42" t="s">
        <v>16</v>
      </c>
      <c r="C491" s="117">
        <v>1.5037593984962405E-2</v>
      </c>
      <c r="D491" s="117">
        <v>4.5112781954887216E-2</v>
      </c>
      <c r="E491" s="117">
        <v>0.21804511278195488</v>
      </c>
      <c r="F491" s="117">
        <v>0.2932330827067669</v>
      </c>
      <c r="G491" s="117">
        <v>0.42857142857142855</v>
      </c>
      <c r="H491" s="117">
        <v>1</v>
      </c>
      <c r="I491" s="14"/>
      <c r="J491" s="14"/>
      <c r="K491" s="14"/>
    </row>
    <row r="492" spans="1:11" ht="17.5" customHeight="1" thickBot="1">
      <c r="A492" s="14"/>
      <c r="B492" s="111" t="s">
        <v>17</v>
      </c>
      <c r="C492" s="116">
        <v>0</v>
      </c>
      <c r="D492" s="116">
        <v>3.4482758620689655E-2</v>
      </c>
      <c r="E492" s="116">
        <v>0.1206896551724138</v>
      </c>
      <c r="F492" s="116">
        <v>0.32758620689655171</v>
      </c>
      <c r="G492" s="116">
        <v>0.51724137931034486</v>
      </c>
      <c r="H492" s="116">
        <v>1</v>
      </c>
      <c r="I492" s="14"/>
      <c r="J492" s="14"/>
      <c r="K492" s="14"/>
    </row>
    <row r="493" spans="1:11" ht="17.5" customHeight="1" thickBot="1">
      <c r="A493" s="14"/>
      <c r="B493" s="42" t="s">
        <v>18</v>
      </c>
      <c r="C493" s="117">
        <v>0</v>
      </c>
      <c r="D493" s="117">
        <v>1.9867549668874173E-2</v>
      </c>
      <c r="E493" s="117">
        <v>0.12582781456953643</v>
      </c>
      <c r="F493" s="117">
        <v>0.35761589403973509</v>
      </c>
      <c r="G493" s="117">
        <v>0.49668874172185429</v>
      </c>
      <c r="H493" s="117">
        <v>1</v>
      </c>
      <c r="I493" s="14"/>
      <c r="J493" s="14"/>
      <c r="K493" s="14"/>
    </row>
    <row r="494" spans="1:11" ht="17.5" customHeight="1" thickBot="1">
      <c r="A494" s="14"/>
      <c r="B494" s="111" t="s">
        <v>19</v>
      </c>
      <c r="C494" s="116">
        <v>1.948051948051948E-2</v>
      </c>
      <c r="D494" s="116">
        <v>0</v>
      </c>
      <c r="E494" s="116">
        <v>0.16233766233766234</v>
      </c>
      <c r="F494" s="116">
        <v>0.39610389610389612</v>
      </c>
      <c r="G494" s="116">
        <v>0.42207792207792205</v>
      </c>
      <c r="H494" s="116">
        <v>1</v>
      </c>
      <c r="I494" s="14"/>
      <c r="J494" s="14"/>
      <c r="K494" s="14"/>
    </row>
    <row r="495" spans="1:11" ht="17.5" customHeight="1" thickBot="1">
      <c r="A495" s="14"/>
      <c r="B495" s="42" t="s">
        <v>20</v>
      </c>
      <c r="C495" s="117">
        <v>0</v>
      </c>
      <c r="D495" s="117">
        <v>4.3478260869565216E-2</v>
      </c>
      <c r="E495" s="117">
        <v>0.21739130434782608</v>
      </c>
      <c r="F495" s="117">
        <v>0.37681159420289856</v>
      </c>
      <c r="G495" s="117">
        <v>0.36231884057971014</v>
      </c>
      <c r="H495" s="117">
        <v>1</v>
      </c>
      <c r="I495" s="14"/>
      <c r="J495" s="14"/>
      <c r="K495" s="14"/>
    </row>
    <row r="496" spans="1:11" ht="17.5" customHeight="1" thickBot="1">
      <c r="A496" s="14"/>
      <c r="B496" s="111" t="s">
        <v>21</v>
      </c>
      <c r="C496" s="116">
        <v>0</v>
      </c>
      <c r="D496" s="116">
        <v>0</v>
      </c>
      <c r="E496" s="116">
        <v>0.1111111111111111</v>
      </c>
      <c r="F496" s="116">
        <v>0.22222222222222221</v>
      </c>
      <c r="G496" s="116">
        <v>0.66666666666666663</v>
      </c>
      <c r="H496" s="116">
        <v>1</v>
      </c>
      <c r="I496" s="14"/>
      <c r="J496" s="14"/>
      <c r="K496" s="14"/>
    </row>
    <row r="497" spans="1:18" ht="17.5" customHeight="1" thickBot="1">
      <c r="A497" s="14"/>
      <c r="B497" s="42" t="s">
        <v>22</v>
      </c>
      <c r="C497" s="117">
        <v>8.3333333333333329E-2</v>
      </c>
      <c r="D497" s="117">
        <v>0</v>
      </c>
      <c r="E497" s="117">
        <v>8.3333333333333329E-2</v>
      </c>
      <c r="F497" s="117">
        <v>0.25</v>
      </c>
      <c r="G497" s="117">
        <v>0.58333333333333337</v>
      </c>
      <c r="H497" s="117">
        <v>1</v>
      </c>
      <c r="I497" s="14"/>
      <c r="J497" s="14"/>
      <c r="K497" s="14"/>
    </row>
    <row r="498" spans="1:18" ht="17.5" customHeight="1" thickBot="1">
      <c r="A498" s="14"/>
      <c r="B498" s="22" t="s">
        <v>54</v>
      </c>
      <c r="C498" s="57">
        <v>8.60832137733142E-3</v>
      </c>
      <c r="D498" s="57">
        <v>2.2955523672883789E-2</v>
      </c>
      <c r="E498" s="57">
        <v>0.17216642754662842</v>
      </c>
      <c r="F498" s="57">
        <v>0.34433285509325684</v>
      </c>
      <c r="G498" s="57">
        <v>0.4519368723098996</v>
      </c>
      <c r="H498" s="57">
        <v>1</v>
      </c>
      <c r="I498" s="14"/>
      <c r="J498" s="14"/>
      <c r="K498" s="14"/>
    </row>
    <row r="499" spans="1:18" ht="17.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8" ht="17.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8" ht="17.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8" ht="17.5" customHeight="1">
      <c r="K502" s="14"/>
    </row>
    <row r="503" spans="1:18" ht="17.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8" ht="17.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8" ht="17.5" customHeight="1">
      <c r="A505" s="14"/>
      <c r="B505"/>
      <c r="C505"/>
      <c r="D505" s="14"/>
      <c r="E505" s="14"/>
      <c r="F505" s="14"/>
      <c r="G505" s="14"/>
      <c r="H505" s="14"/>
      <c r="I505" s="14"/>
      <c r="J505" s="14"/>
      <c r="K505" s="14"/>
    </row>
    <row r="506" spans="1:18" s="108" customFormat="1" ht="17.5" customHeight="1">
      <c r="A506" s="108" t="s">
        <v>96</v>
      </c>
    </row>
    <row r="507" spans="1:18" ht="17.5" customHeight="1">
      <c r="B507"/>
      <c r="C507"/>
    </row>
    <row r="508" spans="1:18" ht="17.5" customHeight="1">
      <c r="B508"/>
      <c r="C508"/>
      <c r="Q508" s="33"/>
      <c r="R508" s="33"/>
    </row>
    <row r="509" spans="1:18" ht="17.5" customHeight="1">
      <c r="A509" s="13">
        <v>16</v>
      </c>
      <c r="B509" s="3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8" ht="17.5" customHeight="1">
      <c r="B510" s="3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8" ht="17.5" customHeight="1">
      <c r="B511" s="3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8" ht="17.5" customHeight="1" thickBot="1"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2:35" ht="19.149999999999999" customHeight="1" thickBot="1">
      <c r="B513" s="75" t="s">
        <v>52</v>
      </c>
      <c r="C513" s="75">
        <v>2011</v>
      </c>
      <c r="D513" s="75">
        <v>2012</v>
      </c>
      <c r="E513" s="75">
        <v>2013</v>
      </c>
      <c r="F513" s="75">
        <v>2014</v>
      </c>
      <c r="G513" s="75">
        <v>2015</v>
      </c>
      <c r="H513" s="75">
        <v>2016</v>
      </c>
      <c r="I513" s="75">
        <v>2017</v>
      </c>
      <c r="J513" s="75">
        <v>2018</v>
      </c>
      <c r="K513" s="75" t="s">
        <v>53</v>
      </c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</row>
    <row r="514" spans="2:35" ht="19.149999999999999" customHeight="1" thickBot="1">
      <c r="B514" s="16" t="s">
        <v>80</v>
      </c>
      <c r="C514" s="47">
        <v>22600000</v>
      </c>
      <c r="D514" s="47">
        <v>20875733.219999999</v>
      </c>
      <c r="E514" s="47">
        <v>18306120.16</v>
      </c>
      <c r="F514" s="47">
        <v>17572519.769900002</v>
      </c>
      <c r="G514" s="47">
        <v>18757208.98</v>
      </c>
      <c r="H514" s="47">
        <v>19590524.739999998</v>
      </c>
      <c r="I514" s="47">
        <v>16576767.01</v>
      </c>
      <c r="J514" s="47">
        <v>16129868.300000001</v>
      </c>
      <c r="K514" s="47"/>
      <c r="L514" s="30"/>
      <c r="M514" s="37"/>
      <c r="N514" s="35"/>
    </row>
    <row r="515" spans="2:35" ht="19.149999999999999" customHeight="1" thickBot="1">
      <c r="B515" s="19" t="s">
        <v>82</v>
      </c>
      <c r="C515" s="48">
        <v>431000</v>
      </c>
      <c r="D515" s="48">
        <v>397190</v>
      </c>
      <c r="E515" s="48">
        <v>317150.09000000003</v>
      </c>
      <c r="F515" s="48">
        <v>270737.26</v>
      </c>
      <c r="G515" s="48">
        <v>230036.32</v>
      </c>
      <c r="H515" s="48">
        <v>299405.94</v>
      </c>
      <c r="I515" s="48">
        <v>309471.65000000002</v>
      </c>
      <c r="J515" s="48">
        <v>205194.96</v>
      </c>
      <c r="K515" s="48"/>
      <c r="L515" s="30"/>
      <c r="M515" s="37"/>
      <c r="N515" s="35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</row>
    <row r="516" spans="2:35" ht="19.149999999999999" customHeight="1" thickBot="1">
      <c r="B516" s="16" t="s">
        <v>3</v>
      </c>
      <c r="C516" s="47">
        <v>1301000</v>
      </c>
      <c r="D516" s="47">
        <v>1224934.96</v>
      </c>
      <c r="E516" s="47">
        <v>1087000.31</v>
      </c>
      <c r="F516" s="47">
        <v>1138990.8400000001</v>
      </c>
      <c r="G516" s="47">
        <v>850535.61</v>
      </c>
      <c r="H516" s="47">
        <v>931795.45</v>
      </c>
      <c r="I516" s="47">
        <v>1031718.26</v>
      </c>
      <c r="J516" s="47">
        <v>1290718.5499999998</v>
      </c>
      <c r="K516" s="47"/>
      <c r="L516" s="30"/>
      <c r="M516" s="37"/>
      <c r="N516" s="35"/>
    </row>
    <row r="517" spans="2:35" ht="19.149999999999999" customHeight="1" thickBot="1">
      <c r="B517" s="19" t="s">
        <v>5</v>
      </c>
      <c r="C517" s="48">
        <v>66000</v>
      </c>
      <c r="D517" s="48">
        <v>67032</v>
      </c>
      <c r="E517" s="48">
        <v>61815.99</v>
      </c>
      <c r="F517" s="48">
        <v>61815.99</v>
      </c>
      <c r="G517" s="48">
        <v>66635.929999999993</v>
      </c>
      <c r="H517" s="48">
        <v>166854.21000000002</v>
      </c>
      <c r="I517" s="48">
        <v>122775.52</v>
      </c>
      <c r="J517" s="48">
        <v>122775.52</v>
      </c>
      <c r="K517" s="48"/>
      <c r="L517" s="30"/>
      <c r="M517" s="37"/>
      <c r="N517" s="35"/>
    </row>
    <row r="518" spans="2:35" ht="19.149999999999999" customHeight="1" thickBot="1">
      <c r="B518" s="16" t="s">
        <v>83</v>
      </c>
      <c r="C518" s="47">
        <v>1092000</v>
      </c>
      <c r="D518" s="47">
        <v>806902</v>
      </c>
      <c r="E518" s="47">
        <v>601630.37</v>
      </c>
      <c r="F518" s="47">
        <v>437380.59</v>
      </c>
      <c r="G518" s="47">
        <v>353418.46</v>
      </c>
      <c r="H518" s="47">
        <v>361306.35</v>
      </c>
      <c r="I518" s="47">
        <v>423194.98</v>
      </c>
      <c r="J518" s="47">
        <v>446622.22</v>
      </c>
      <c r="K518" s="47"/>
      <c r="L518" s="30"/>
      <c r="M518" s="37"/>
      <c r="N518" s="35"/>
    </row>
    <row r="519" spans="2:35" ht="19.149999999999999" customHeight="1" thickBot="1">
      <c r="B519" s="19" t="s">
        <v>6</v>
      </c>
      <c r="C519" s="48">
        <v>92652836</v>
      </c>
      <c r="D519" s="48">
        <v>91007015.959999993</v>
      </c>
      <c r="E519" s="48">
        <v>89717819.869900003</v>
      </c>
      <c r="F519" s="48">
        <v>91607736.069999993</v>
      </c>
      <c r="G519" s="48">
        <v>100245301.06</v>
      </c>
      <c r="H519" s="48">
        <v>101528762.51000001</v>
      </c>
      <c r="I519" s="48">
        <v>103672699.44999999</v>
      </c>
      <c r="J519" s="48">
        <v>127180926.60000002</v>
      </c>
      <c r="K519" s="48"/>
      <c r="L519" s="30"/>
      <c r="M519" s="37"/>
      <c r="N519" s="35"/>
    </row>
    <row r="520" spans="2:35" ht="19.149999999999999" customHeight="1" thickBot="1">
      <c r="B520" s="16" t="s">
        <v>8</v>
      </c>
      <c r="C520" s="47">
        <v>519290092</v>
      </c>
      <c r="D520" s="47">
        <v>498904603.99000001</v>
      </c>
      <c r="E520" s="47">
        <v>486942350.84990001</v>
      </c>
      <c r="F520" s="47">
        <v>523710574.57999998</v>
      </c>
      <c r="G520" s="47">
        <v>487871586.36000001</v>
      </c>
      <c r="H520" s="47">
        <v>492414121.82999998</v>
      </c>
      <c r="I520" s="47">
        <v>519817633.50000006</v>
      </c>
      <c r="J520" s="47">
        <v>532469575.05000007</v>
      </c>
      <c r="K520" s="47"/>
      <c r="L520" s="30"/>
      <c r="M520" s="37"/>
      <c r="N520" s="35"/>
    </row>
    <row r="521" spans="2:35" ht="19.149999999999999" customHeight="1" thickBot="1">
      <c r="B521" s="19" t="s">
        <v>94</v>
      </c>
      <c r="C521" s="48">
        <v>0</v>
      </c>
      <c r="D521" s="48">
        <v>327607</v>
      </c>
      <c r="E521" s="48">
        <v>784862.49</v>
      </c>
      <c r="F521" s="48">
        <v>979269.42</v>
      </c>
      <c r="G521" s="48">
        <v>856169.35</v>
      </c>
      <c r="H521" s="48">
        <v>916308.55</v>
      </c>
      <c r="I521" s="48">
        <v>848628.06</v>
      </c>
      <c r="J521" s="48">
        <v>967011.59</v>
      </c>
      <c r="K521" s="48"/>
      <c r="L521" s="30"/>
      <c r="M521" s="37"/>
      <c r="N521" s="35"/>
    </row>
    <row r="522" spans="2:35" ht="19.149999999999999" customHeight="1" thickBot="1">
      <c r="B522" s="16" t="s">
        <v>7</v>
      </c>
      <c r="C522" s="47">
        <v>25407000</v>
      </c>
      <c r="D522" s="47">
        <v>21787382.329999998</v>
      </c>
      <c r="E522" s="47">
        <v>21865269.09</v>
      </c>
      <c r="F522" s="47">
        <v>21712930.239999998</v>
      </c>
      <c r="G522" s="47">
        <v>23975617.43</v>
      </c>
      <c r="H522" s="47">
        <v>25365003.870000001</v>
      </c>
      <c r="I522" s="47">
        <v>26994286.120000001</v>
      </c>
      <c r="J522" s="47">
        <v>24166012.219999999</v>
      </c>
      <c r="K522" s="47"/>
      <c r="L522" s="30"/>
      <c r="M522" s="37"/>
      <c r="N522" s="35"/>
    </row>
    <row r="523" spans="2:35" ht="19.149999999999999" customHeight="1" thickBot="1">
      <c r="B523" s="19" t="s">
        <v>9</v>
      </c>
      <c r="C523" s="48">
        <v>80000</v>
      </c>
      <c r="D523" s="48">
        <v>58766</v>
      </c>
      <c r="E523" s="48">
        <v>67030.86</v>
      </c>
      <c r="F523" s="48">
        <v>84003.83</v>
      </c>
      <c r="G523" s="48">
        <v>70674.37</v>
      </c>
      <c r="H523" s="48">
        <v>80588.960000000006</v>
      </c>
      <c r="I523" s="48">
        <v>99767.79</v>
      </c>
      <c r="J523" s="48">
        <v>103658.25</v>
      </c>
      <c r="K523" s="48"/>
      <c r="L523" s="30"/>
      <c r="M523" s="37"/>
      <c r="N523" s="35"/>
    </row>
    <row r="524" spans="2:35" ht="19.149999999999999" customHeight="1" thickBot="1">
      <c r="B524" s="16" t="s">
        <v>10</v>
      </c>
      <c r="C524" s="47">
        <v>4701000</v>
      </c>
      <c r="D524" s="47">
        <v>4434352.1500000004</v>
      </c>
      <c r="E524" s="47">
        <v>4468985.25</v>
      </c>
      <c r="F524" s="47">
        <v>5415056.7699999996</v>
      </c>
      <c r="G524" s="47">
        <v>6436608.9400000004</v>
      </c>
      <c r="H524" s="47">
        <v>6331654.9900000002</v>
      </c>
      <c r="I524" s="47">
        <v>6394899.9400000004</v>
      </c>
      <c r="J524" s="47">
        <v>6000094.8999999994</v>
      </c>
      <c r="K524" s="47"/>
      <c r="L524" s="30"/>
      <c r="M524" s="37"/>
      <c r="N524" s="35"/>
    </row>
    <row r="525" spans="2:35" ht="19.149999999999999" customHeight="1" thickBot="1">
      <c r="B525" s="19" t="s">
        <v>92</v>
      </c>
      <c r="C525" s="48">
        <v>526000</v>
      </c>
      <c r="D525" s="48">
        <v>722946</v>
      </c>
      <c r="E525" s="48">
        <v>481697.27</v>
      </c>
      <c r="F525" s="48">
        <v>379399.04</v>
      </c>
      <c r="G525" s="48">
        <v>269550.51</v>
      </c>
      <c r="H525" s="48">
        <v>279998.82</v>
      </c>
      <c r="I525" s="48">
        <v>256259.78</v>
      </c>
      <c r="J525" s="48">
        <v>247431.55</v>
      </c>
      <c r="K525" s="48"/>
      <c r="L525" s="30"/>
      <c r="M525" s="37"/>
      <c r="N525" s="35"/>
    </row>
    <row r="526" spans="2:35" ht="19.149999999999999" customHeight="1" thickBot="1">
      <c r="B526" s="16" t="s">
        <v>85</v>
      </c>
      <c r="C526" s="47">
        <v>14186000</v>
      </c>
      <c r="D526" s="47">
        <v>12818885.939999999</v>
      </c>
      <c r="E526" s="47">
        <v>9405656.7296999991</v>
      </c>
      <c r="F526" s="47">
        <v>11341994.199999999</v>
      </c>
      <c r="G526" s="47">
        <v>12280369</v>
      </c>
      <c r="H526" s="47">
        <v>11984376.43</v>
      </c>
      <c r="I526" s="47">
        <v>11657893.5</v>
      </c>
      <c r="J526" s="47">
        <v>11703515.199999999</v>
      </c>
      <c r="K526" s="47"/>
      <c r="L526" s="30"/>
      <c r="M526" s="37"/>
      <c r="N526" s="35"/>
    </row>
    <row r="527" spans="2:35" ht="19.149999999999999" customHeight="1" thickBot="1">
      <c r="B527" s="19" t="s">
        <v>91</v>
      </c>
      <c r="C527" s="48">
        <v>1903000</v>
      </c>
      <c r="D527" s="48">
        <v>1304893.1499999999</v>
      </c>
      <c r="E527" s="48">
        <v>1460221.45</v>
      </c>
      <c r="F527" s="48">
        <v>1316573.52</v>
      </c>
      <c r="G527" s="48">
        <v>1240708.6299999999</v>
      </c>
      <c r="H527" s="48">
        <v>1242262.05</v>
      </c>
      <c r="I527" s="48">
        <v>1319615.3800000001</v>
      </c>
      <c r="J527" s="48">
        <v>1254360.3999999999</v>
      </c>
      <c r="K527" s="48"/>
      <c r="L527" s="30"/>
      <c r="M527" s="37"/>
      <c r="N527" s="35"/>
    </row>
    <row r="528" spans="2:35" ht="19.149999999999999" customHeight="1" thickBot="1">
      <c r="B528" s="22" t="s">
        <v>54</v>
      </c>
      <c r="C528" s="49">
        <v>684235928</v>
      </c>
      <c r="D528" s="49">
        <v>654738244.70000005</v>
      </c>
      <c r="E528" s="49">
        <v>635567610.77950013</v>
      </c>
      <c r="F528" s="49">
        <v>676028982.11989999</v>
      </c>
      <c r="G528" s="49">
        <v>653504420.95000005</v>
      </c>
      <c r="H528" s="49">
        <v>661492964.69999993</v>
      </c>
      <c r="I528" s="49">
        <v>689525610.93999994</v>
      </c>
      <c r="J528" s="49">
        <v>722287765.31000006</v>
      </c>
      <c r="K528" s="49"/>
      <c r="L528" s="30"/>
      <c r="M528" s="37"/>
      <c r="N528" s="35"/>
    </row>
    <row r="529" spans="1:35" ht="19.149999999999999" customHeight="1">
      <c r="B529" s="31" t="s">
        <v>98</v>
      </c>
      <c r="C529" s="30"/>
      <c r="D529" s="31">
        <v>-4.3110398172485256E-2</v>
      </c>
      <c r="E529" s="31">
        <v>-2.9279844389239661E-2</v>
      </c>
      <c r="F529" s="31">
        <v>6.3661789326827853E-2</v>
      </c>
      <c r="G529" s="31">
        <v>-3.3318928279179906E-2</v>
      </c>
      <c r="H529" s="31">
        <v>1.2224161756070336E-2</v>
      </c>
      <c r="I529" s="31">
        <v>4.237784486901288E-2</v>
      </c>
      <c r="J529" s="31">
        <v>4.7514050022503036E-2</v>
      </c>
      <c r="K529" s="30"/>
    </row>
    <row r="530" spans="1:35" ht="19.149999999999999" customHeight="1">
      <c r="C530"/>
      <c r="D530" s="36"/>
      <c r="E530" s="36"/>
      <c r="F530" s="36"/>
      <c r="G530" s="36"/>
      <c r="H530" s="36"/>
      <c r="I530" s="36"/>
      <c r="J530" s="36"/>
      <c r="K530" s="14"/>
    </row>
    <row r="531" spans="1:35" ht="19.149999999999999" customHeight="1">
      <c r="C531"/>
      <c r="D531" s="36"/>
      <c r="E531" s="36"/>
      <c r="F531" s="36"/>
      <c r="G531" s="36"/>
      <c r="H531" s="36"/>
      <c r="I531" s="36"/>
      <c r="J531" s="36"/>
      <c r="K531" s="14"/>
    </row>
    <row r="532" spans="1:35" ht="19.149999999999999" customHeight="1">
      <c r="B532"/>
      <c r="C532"/>
      <c r="D532"/>
      <c r="E532"/>
      <c r="F532"/>
      <c r="G532"/>
      <c r="H532"/>
      <c r="I532"/>
      <c r="J532"/>
      <c r="K532"/>
      <c r="L532"/>
      <c r="M532"/>
    </row>
    <row r="533" spans="1:35" ht="19.149999999999999" customHeight="1" thickBot="1">
      <c r="A533" s="13">
        <v>17</v>
      </c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35" ht="19.149999999999999" customHeight="1" thickBot="1">
      <c r="B534" s="158" t="s">
        <v>55</v>
      </c>
      <c r="C534" s="75">
        <v>2011</v>
      </c>
      <c r="D534" s="75">
        <v>2012</v>
      </c>
      <c r="E534" s="75">
        <v>2013</v>
      </c>
      <c r="F534" s="75">
        <v>2014</v>
      </c>
      <c r="G534" s="75">
        <v>2015</v>
      </c>
      <c r="H534" s="75">
        <v>2016</v>
      </c>
      <c r="I534" s="75">
        <v>2017</v>
      </c>
      <c r="J534" s="75">
        <v>2018</v>
      </c>
      <c r="K534" s="75" t="s">
        <v>53</v>
      </c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</row>
    <row r="535" spans="1:35" ht="19.149999999999999" customHeight="1" thickBot="1">
      <c r="B535" s="159" t="s">
        <v>80</v>
      </c>
      <c r="C535" s="50">
        <v>216</v>
      </c>
      <c r="D535" s="50">
        <v>241</v>
      </c>
      <c r="E535" s="50">
        <v>230</v>
      </c>
      <c r="F535" s="50">
        <v>213</v>
      </c>
      <c r="G535" s="50">
        <v>223.08</v>
      </c>
      <c r="H535" s="50">
        <v>219.42</v>
      </c>
      <c r="I535" s="50">
        <v>139.56</v>
      </c>
      <c r="J535" s="50">
        <v>160</v>
      </c>
      <c r="K535" s="47"/>
      <c r="L535" s="30"/>
      <c r="M535" s="37"/>
      <c r="N535" s="125"/>
      <c r="P535" s="27"/>
    </row>
    <row r="536" spans="1:35" ht="19.149999999999999" customHeight="1" thickBot="1">
      <c r="B536" s="160" t="s">
        <v>82</v>
      </c>
      <c r="C536" s="51">
        <v>9</v>
      </c>
      <c r="D536" s="51">
        <v>8</v>
      </c>
      <c r="E536" s="51">
        <v>4</v>
      </c>
      <c r="F536" s="51">
        <v>5</v>
      </c>
      <c r="G536" s="51">
        <v>4.07</v>
      </c>
      <c r="H536" s="51">
        <v>3.97</v>
      </c>
      <c r="I536" s="51">
        <v>2.96</v>
      </c>
      <c r="J536" s="51">
        <v>2</v>
      </c>
      <c r="K536" s="48"/>
      <c r="L536" s="30"/>
      <c r="M536" s="37"/>
      <c r="N536" s="125"/>
      <c r="P536" s="27"/>
    </row>
    <row r="537" spans="1:35" ht="19.149999999999999" customHeight="1" thickBot="1">
      <c r="B537" s="159" t="s">
        <v>3</v>
      </c>
      <c r="C537" s="50">
        <v>44</v>
      </c>
      <c r="D537" s="50">
        <v>41</v>
      </c>
      <c r="E537" s="50">
        <v>32</v>
      </c>
      <c r="F537" s="50">
        <v>32</v>
      </c>
      <c r="G537" s="50">
        <v>14.15</v>
      </c>
      <c r="H537" s="50">
        <v>15.89</v>
      </c>
      <c r="I537" s="50">
        <v>18.87</v>
      </c>
      <c r="J537" s="50">
        <v>31</v>
      </c>
      <c r="K537" s="47"/>
      <c r="L537" s="30"/>
      <c r="M537" s="37"/>
      <c r="N537" s="125"/>
      <c r="P537" s="27"/>
    </row>
    <row r="538" spans="1:35" ht="19.149999999999999" customHeight="1" thickBot="1">
      <c r="B538" s="160" t="s">
        <v>5</v>
      </c>
      <c r="C538" s="51">
        <v>2</v>
      </c>
      <c r="D538" s="51">
        <v>3</v>
      </c>
      <c r="E538" s="51">
        <v>2</v>
      </c>
      <c r="F538" s="51">
        <v>2</v>
      </c>
      <c r="G538" s="51">
        <v>2.75</v>
      </c>
      <c r="H538" s="51">
        <v>0.76</v>
      </c>
      <c r="I538" s="51">
        <v>2</v>
      </c>
      <c r="J538" s="51">
        <v>2</v>
      </c>
      <c r="K538" s="48"/>
      <c r="L538" s="30"/>
      <c r="M538" s="37"/>
      <c r="N538" s="125"/>
      <c r="P538" s="27"/>
    </row>
    <row r="539" spans="1:35" ht="19.149999999999999" customHeight="1" thickBot="1">
      <c r="B539" s="159" t="s">
        <v>83</v>
      </c>
      <c r="C539" s="50">
        <v>27</v>
      </c>
      <c r="D539" s="50">
        <v>16</v>
      </c>
      <c r="E539" s="50">
        <v>16</v>
      </c>
      <c r="F539" s="50">
        <v>16</v>
      </c>
      <c r="G539" s="50">
        <v>13.24</v>
      </c>
      <c r="H539" s="50">
        <v>10.69</v>
      </c>
      <c r="I539" s="50">
        <v>12.120000000000001</v>
      </c>
      <c r="J539" s="50">
        <v>12</v>
      </c>
      <c r="K539" s="47"/>
      <c r="L539" s="30"/>
      <c r="M539" s="37"/>
      <c r="N539" s="125"/>
      <c r="P539" s="27"/>
    </row>
    <row r="540" spans="1:35" ht="19.149999999999999" customHeight="1" thickBot="1">
      <c r="B540" s="160" t="s">
        <v>6</v>
      </c>
      <c r="C540" s="51">
        <v>1374</v>
      </c>
      <c r="D540" s="51">
        <v>1365</v>
      </c>
      <c r="E540" s="51">
        <v>1199</v>
      </c>
      <c r="F540" s="51">
        <v>1153</v>
      </c>
      <c r="G540" s="51">
        <v>1209.26</v>
      </c>
      <c r="H540" s="51">
        <v>1190.6099999999999</v>
      </c>
      <c r="I540" s="51">
        <v>1328.4799999999998</v>
      </c>
      <c r="J540" s="51">
        <v>1346</v>
      </c>
      <c r="K540" s="48"/>
      <c r="L540" s="30"/>
      <c r="M540" s="37"/>
      <c r="N540" s="125"/>
      <c r="P540" s="27"/>
    </row>
    <row r="541" spans="1:35" ht="19.149999999999999" customHeight="1" thickBot="1">
      <c r="B541" s="159" t="s">
        <v>8</v>
      </c>
      <c r="C541" s="50">
        <v>4929</v>
      </c>
      <c r="D541" s="50">
        <v>5233</v>
      </c>
      <c r="E541" s="50">
        <v>5486</v>
      </c>
      <c r="F541" s="50">
        <v>5302</v>
      </c>
      <c r="G541" s="50">
        <v>5589.8</v>
      </c>
      <c r="H541" s="50">
        <v>4657.66</v>
      </c>
      <c r="I541" s="50">
        <v>5587.8000000000011</v>
      </c>
      <c r="J541" s="50">
        <v>5429</v>
      </c>
      <c r="K541" s="47"/>
      <c r="L541" s="30"/>
      <c r="M541" s="37"/>
      <c r="N541" s="125"/>
      <c r="O541" s="30"/>
      <c r="P541" s="27"/>
    </row>
    <row r="542" spans="1:35" ht="19.149999999999999" customHeight="1" thickBot="1">
      <c r="B542" s="160" t="s">
        <v>94</v>
      </c>
      <c r="C542" s="51">
        <v>2</v>
      </c>
      <c r="D542" s="51">
        <v>1</v>
      </c>
      <c r="E542" s="51">
        <v>1</v>
      </c>
      <c r="F542" s="51">
        <v>1</v>
      </c>
      <c r="G542" s="51">
        <v>1</v>
      </c>
      <c r="H542" s="51">
        <v>1</v>
      </c>
      <c r="I542" s="51">
        <v>1</v>
      </c>
      <c r="J542" s="51">
        <v>1</v>
      </c>
      <c r="K542" s="48"/>
      <c r="L542" s="30"/>
      <c r="M542" s="37"/>
      <c r="N542" s="125"/>
      <c r="O542" s="30"/>
      <c r="P542" s="27"/>
    </row>
    <row r="543" spans="1:35" ht="19.149999999999999" customHeight="1" thickBot="1">
      <c r="B543" s="159" t="s">
        <v>7</v>
      </c>
      <c r="C543" s="50">
        <v>283</v>
      </c>
      <c r="D543" s="50">
        <v>265</v>
      </c>
      <c r="E543" s="50">
        <v>267</v>
      </c>
      <c r="F543" s="50">
        <v>291</v>
      </c>
      <c r="G543" s="50">
        <v>259.29000000000002</v>
      </c>
      <c r="H543" s="50">
        <v>313.81</v>
      </c>
      <c r="I543" s="50">
        <v>326.76</v>
      </c>
      <c r="J543" s="50">
        <v>341</v>
      </c>
      <c r="K543" s="47"/>
      <c r="L543" s="30"/>
      <c r="M543" s="37"/>
      <c r="N543" s="125"/>
      <c r="O543" s="30"/>
      <c r="P543" s="27"/>
    </row>
    <row r="544" spans="1:35" ht="19.149999999999999" customHeight="1" thickBot="1">
      <c r="B544" s="160" t="s">
        <v>9</v>
      </c>
      <c r="C544" s="51">
        <v>2</v>
      </c>
      <c r="D544" s="51">
        <v>2</v>
      </c>
      <c r="E544" s="51">
        <v>2</v>
      </c>
      <c r="F544" s="51">
        <v>2</v>
      </c>
      <c r="G544" s="51">
        <v>2</v>
      </c>
      <c r="H544" s="51">
        <v>2</v>
      </c>
      <c r="I544" s="51">
        <v>2</v>
      </c>
      <c r="J544" s="51">
        <v>2</v>
      </c>
      <c r="K544" s="48"/>
      <c r="L544" s="30"/>
      <c r="M544" s="37"/>
      <c r="N544" s="125"/>
      <c r="P544" s="27"/>
    </row>
    <row r="545" spans="1:18" ht="19.149999999999999" customHeight="1" thickBot="1">
      <c r="B545" s="159" t="s">
        <v>10</v>
      </c>
      <c r="C545" s="50">
        <v>87</v>
      </c>
      <c r="D545" s="50">
        <v>91</v>
      </c>
      <c r="E545" s="50">
        <v>100</v>
      </c>
      <c r="F545" s="50">
        <v>99</v>
      </c>
      <c r="G545" s="50">
        <v>133.86000000000001</v>
      </c>
      <c r="H545" s="50">
        <v>182.84</v>
      </c>
      <c r="I545" s="50">
        <v>123.85</v>
      </c>
      <c r="J545" s="50">
        <v>122</v>
      </c>
      <c r="K545" s="47"/>
      <c r="L545" s="30"/>
      <c r="M545" s="37"/>
      <c r="N545" s="125"/>
      <c r="P545" s="27"/>
    </row>
    <row r="546" spans="1:18" ht="19.149999999999999" customHeight="1" thickBot="1">
      <c r="B546" s="160" t="s">
        <v>92</v>
      </c>
      <c r="C546" s="51">
        <v>5</v>
      </c>
      <c r="D546" s="51">
        <v>11</v>
      </c>
      <c r="E546" s="51">
        <v>9</v>
      </c>
      <c r="F546" s="51">
        <v>5</v>
      </c>
      <c r="G546" s="51">
        <v>4.9400000000000004</v>
      </c>
      <c r="H546" s="51">
        <v>5.39</v>
      </c>
      <c r="I546" s="51">
        <v>4.18</v>
      </c>
      <c r="J546" s="51">
        <v>5</v>
      </c>
      <c r="K546" s="48"/>
      <c r="L546" s="30"/>
      <c r="M546" s="37"/>
      <c r="N546" s="125"/>
      <c r="P546" s="27"/>
    </row>
    <row r="547" spans="1:18" ht="19.149999999999999" customHeight="1" thickBot="1">
      <c r="B547" s="159" t="s">
        <v>85</v>
      </c>
      <c r="C547" s="50">
        <v>221</v>
      </c>
      <c r="D547" s="50">
        <v>180</v>
      </c>
      <c r="E547" s="50">
        <v>164</v>
      </c>
      <c r="F547" s="50">
        <v>149</v>
      </c>
      <c r="G547" s="50">
        <v>181.73</v>
      </c>
      <c r="H547" s="50">
        <v>181.05</v>
      </c>
      <c r="I547" s="50">
        <v>149.79000000000002</v>
      </c>
      <c r="J547" s="50">
        <v>151</v>
      </c>
      <c r="K547" s="47"/>
      <c r="L547" s="30"/>
      <c r="M547" s="37"/>
      <c r="N547" s="125"/>
      <c r="P547" s="27"/>
    </row>
    <row r="548" spans="1:18" ht="19.149999999999999" customHeight="1" thickBot="1">
      <c r="B548" s="160" t="s">
        <v>91</v>
      </c>
      <c r="C548" s="51">
        <v>41</v>
      </c>
      <c r="D548" s="51">
        <v>42</v>
      </c>
      <c r="E548" s="51">
        <v>38</v>
      </c>
      <c r="F548" s="51">
        <v>36</v>
      </c>
      <c r="G548" s="51">
        <v>35.39</v>
      </c>
      <c r="H548" s="51">
        <v>33.6</v>
      </c>
      <c r="I548" s="51">
        <v>22.41</v>
      </c>
      <c r="J548" s="51">
        <v>19</v>
      </c>
      <c r="K548" s="48"/>
      <c r="L548" s="30"/>
      <c r="M548" s="37"/>
      <c r="N548" s="125"/>
      <c r="P548" s="27"/>
    </row>
    <row r="549" spans="1:18" ht="19.149999999999999" customHeight="1" thickBot="1">
      <c r="B549" s="22" t="s">
        <v>54</v>
      </c>
      <c r="C549" s="52">
        <v>7242</v>
      </c>
      <c r="D549" s="52">
        <v>7499</v>
      </c>
      <c r="E549" s="52">
        <v>7550</v>
      </c>
      <c r="F549" s="52">
        <v>7306</v>
      </c>
      <c r="G549" s="52">
        <v>7674.5599999999995</v>
      </c>
      <c r="H549" s="52">
        <v>6818.6900000000014</v>
      </c>
      <c r="I549" s="52">
        <v>7721.7800000000016</v>
      </c>
      <c r="J549" s="52">
        <v>7623</v>
      </c>
      <c r="K549" s="49"/>
      <c r="L549" s="30"/>
      <c r="M549" s="37"/>
      <c r="N549" s="125"/>
      <c r="P549" s="27"/>
    </row>
    <row r="550" spans="1:18" ht="19.149999999999999" customHeight="1">
      <c r="B550" s="31" t="s">
        <v>98</v>
      </c>
      <c r="C550" s="30"/>
      <c r="D550" s="31">
        <v>3.5487434410383871E-2</v>
      </c>
      <c r="E550" s="31">
        <v>6.8009067875716761E-3</v>
      </c>
      <c r="F550" s="31">
        <v>-3.2317880794701985E-2</v>
      </c>
      <c r="G550" s="31">
        <v>5.0446208595674717E-2</v>
      </c>
      <c r="H550" s="31">
        <v>-0.11152039986657192</v>
      </c>
      <c r="I550" s="31">
        <v>0.13244332855724486</v>
      </c>
      <c r="J550" s="31">
        <v>-1.2792387247500129E-2</v>
      </c>
      <c r="K550" s="30"/>
    </row>
    <row r="551" spans="1:18" ht="17.5" customHeight="1">
      <c r="B551"/>
      <c r="C551"/>
    </row>
    <row r="552" spans="1:18" ht="17.5" customHeight="1">
      <c r="B552"/>
      <c r="C552"/>
      <c r="R552" s="27"/>
    </row>
    <row r="553" spans="1:18" s="108" customFormat="1" ht="17.5" customHeight="1">
      <c r="A553" s="108" t="s">
        <v>95</v>
      </c>
    </row>
    <row r="554" spans="1:18" ht="17.5" customHeight="1">
      <c r="K554" s="14"/>
    </row>
    <row r="555" spans="1:18" ht="17.5" customHeight="1">
      <c r="K555" s="14"/>
      <c r="R555" s="27"/>
    </row>
    <row r="556" spans="1:18" ht="17.5" customHeight="1"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8" ht="17.5" customHeight="1"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8" ht="17.5" customHeight="1"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8" ht="17.5" customHeight="1" thickBot="1">
      <c r="B559" s="59" t="s">
        <v>56</v>
      </c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</row>
    <row r="560" spans="1:18" ht="17.5" customHeight="1" thickBot="1">
      <c r="B560" s="75" t="s">
        <v>0</v>
      </c>
      <c r="C560" s="75" t="s">
        <v>1</v>
      </c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</row>
    <row r="561" spans="1:11" ht="17.5" customHeight="1" thickBot="1">
      <c r="A561" s="14"/>
      <c r="B561" s="111" t="s">
        <v>3</v>
      </c>
      <c r="C561" s="112">
        <v>1</v>
      </c>
      <c r="D561" s="14"/>
      <c r="E561" s="14"/>
      <c r="F561" s="14"/>
      <c r="G561" s="14"/>
      <c r="H561" s="14"/>
      <c r="I561" s="14"/>
      <c r="J561" s="14"/>
      <c r="K561" s="14"/>
    </row>
    <row r="562" spans="1:11" ht="17.5" customHeight="1" thickBot="1">
      <c r="A562" s="14"/>
      <c r="B562" s="42" t="s">
        <v>6</v>
      </c>
      <c r="C562" s="44">
        <v>1</v>
      </c>
      <c r="D562" s="14"/>
      <c r="E562" s="14"/>
      <c r="F562" s="14"/>
      <c r="G562" s="14"/>
      <c r="H562" s="14"/>
      <c r="I562" s="14"/>
      <c r="J562" s="14"/>
      <c r="K562" s="14"/>
    </row>
    <row r="563" spans="1:11" ht="17.5" customHeight="1" thickBot="1">
      <c r="A563" s="14"/>
      <c r="B563" s="111" t="s">
        <v>81</v>
      </c>
      <c r="C563" s="112">
        <v>10</v>
      </c>
      <c r="D563" s="14"/>
      <c r="E563" s="14"/>
      <c r="F563" s="14"/>
      <c r="G563" s="14"/>
      <c r="H563" s="14"/>
      <c r="I563" s="14"/>
      <c r="J563" s="14"/>
      <c r="K563" s="14"/>
    </row>
    <row r="564" spans="1:11" ht="17.5" customHeight="1" thickBot="1">
      <c r="A564" s="14"/>
      <c r="B564" s="42" t="s">
        <v>12</v>
      </c>
      <c r="C564" s="44">
        <v>1</v>
      </c>
      <c r="D564" s="14"/>
      <c r="E564" s="14"/>
      <c r="F564" s="14"/>
      <c r="G564" s="14"/>
      <c r="H564" s="14"/>
      <c r="I564" s="14"/>
      <c r="J564" s="14"/>
      <c r="K564" s="14"/>
    </row>
    <row r="565" spans="1:11" ht="17.5" customHeight="1" thickBot="1">
      <c r="A565" s="14"/>
      <c r="B565" s="111" t="s">
        <v>85</v>
      </c>
      <c r="C565" s="112">
        <v>3</v>
      </c>
      <c r="D565" s="14"/>
      <c r="E565" s="14"/>
      <c r="F565" s="14"/>
      <c r="G565" s="14"/>
      <c r="H565" s="14"/>
      <c r="I565" s="14"/>
      <c r="J565" s="14"/>
      <c r="K565" s="14"/>
    </row>
    <row r="566" spans="1:11" ht="17.5" customHeight="1" thickBot="1">
      <c r="A566" s="14"/>
      <c r="B566" s="42" t="s">
        <v>84</v>
      </c>
      <c r="C566" s="44">
        <v>3</v>
      </c>
      <c r="D566" s="14"/>
      <c r="E566" s="14"/>
      <c r="F566" s="14"/>
      <c r="G566" s="14"/>
      <c r="H566" s="14"/>
      <c r="I566" s="14"/>
      <c r="J566" s="14"/>
      <c r="K566" s="14"/>
    </row>
    <row r="567" spans="1:11" ht="17.5" customHeight="1" thickBot="1">
      <c r="A567" s="14"/>
      <c r="B567" s="22" t="s">
        <v>54</v>
      </c>
      <c r="C567" s="15">
        <v>19</v>
      </c>
      <c r="D567" s="14"/>
      <c r="E567" s="14"/>
      <c r="F567" s="14"/>
      <c r="G567" s="14"/>
      <c r="H567" s="14"/>
      <c r="I567" s="14"/>
      <c r="J567" s="14"/>
      <c r="K567" s="14"/>
    </row>
    <row r="568" spans="1:11" ht="17.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7.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7.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7.5" customHeight="1">
      <c r="A571" s="14"/>
      <c r="B571" s="13" t="s">
        <v>57</v>
      </c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7.5" customHeight="1" thickBo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ht="17.5" customHeight="1" thickBot="1">
      <c r="A573" s="14"/>
      <c r="B573" s="75" t="s">
        <v>70</v>
      </c>
      <c r="C573" s="75" t="s">
        <v>1</v>
      </c>
      <c r="D573" s="14"/>
      <c r="E573" s="14"/>
      <c r="F573" s="14"/>
      <c r="G573" s="14"/>
      <c r="H573" s="14"/>
      <c r="I573" s="14"/>
      <c r="J573" s="14"/>
      <c r="K573" s="14"/>
    </row>
    <row r="574" spans="1:11" ht="17.5" customHeight="1" thickBot="1">
      <c r="A574" s="14"/>
      <c r="B574" s="111" t="s">
        <v>68</v>
      </c>
      <c r="C574" s="112">
        <v>1</v>
      </c>
      <c r="D574" s="14"/>
      <c r="E574" s="14"/>
      <c r="F574" s="14"/>
      <c r="G574" s="14"/>
      <c r="H574" s="14"/>
      <c r="I574" s="14"/>
      <c r="J574" s="14"/>
      <c r="K574" s="14"/>
    </row>
    <row r="575" spans="1:11" ht="17.5" customHeight="1" thickBot="1">
      <c r="A575" s="14"/>
      <c r="B575" s="42" t="s">
        <v>16</v>
      </c>
      <c r="C575" s="44">
        <v>5</v>
      </c>
      <c r="D575" s="14"/>
      <c r="E575" s="14"/>
      <c r="F575" s="14"/>
      <c r="G575" s="14"/>
      <c r="H575" s="14"/>
      <c r="I575" s="14"/>
      <c r="J575" s="14"/>
      <c r="K575" s="14"/>
    </row>
    <row r="576" spans="1:11" ht="17.5" customHeight="1" thickBot="1">
      <c r="A576" s="14"/>
      <c r="B576" s="111" t="s">
        <v>17</v>
      </c>
      <c r="C576" s="112">
        <v>1</v>
      </c>
      <c r="D576" s="14"/>
      <c r="E576" s="14"/>
      <c r="F576" s="14"/>
      <c r="G576" s="14"/>
      <c r="H576" s="14"/>
      <c r="I576" s="14"/>
      <c r="J576" s="14"/>
      <c r="K576" s="14"/>
    </row>
    <row r="577" spans="1:11" ht="17.5" customHeight="1" thickBot="1">
      <c r="A577" s="14"/>
      <c r="B577" s="42" t="s">
        <v>18</v>
      </c>
      <c r="C577" s="44">
        <v>4</v>
      </c>
      <c r="D577" s="14"/>
      <c r="E577" s="14"/>
      <c r="F577" s="14"/>
      <c r="G577" s="14"/>
      <c r="H577" s="14"/>
      <c r="I577" s="14"/>
      <c r="J577" s="14"/>
      <c r="K577" s="14"/>
    </row>
    <row r="578" spans="1:11" ht="17.5" customHeight="1" thickBot="1">
      <c r="A578" s="14"/>
      <c r="B578" s="111" t="s">
        <v>19</v>
      </c>
      <c r="C578" s="112">
        <v>2</v>
      </c>
      <c r="D578" s="14"/>
      <c r="E578" s="14"/>
      <c r="F578" s="14"/>
      <c r="G578" s="14"/>
      <c r="H578" s="14"/>
      <c r="I578" s="14"/>
      <c r="J578" s="14"/>
      <c r="K578" s="14"/>
    </row>
    <row r="579" spans="1:11" ht="17.5" customHeight="1" thickBot="1">
      <c r="A579" s="14"/>
      <c r="B579" s="42" t="s">
        <v>20</v>
      </c>
      <c r="C579" s="44">
        <v>4</v>
      </c>
      <c r="D579" s="14"/>
      <c r="E579" s="14"/>
      <c r="F579" s="14"/>
      <c r="G579" s="14"/>
      <c r="H579" s="14"/>
      <c r="I579" s="14"/>
      <c r="J579" s="14"/>
      <c r="K579" s="14"/>
    </row>
    <row r="580" spans="1:11" ht="17.5" customHeight="1" thickBot="1">
      <c r="A580" s="14"/>
      <c r="B580" s="111" t="s">
        <v>21</v>
      </c>
      <c r="C580" s="112">
        <v>1</v>
      </c>
      <c r="D580" s="14"/>
      <c r="E580" s="14"/>
      <c r="F580" s="14"/>
      <c r="G580" s="14"/>
      <c r="H580" s="14"/>
      <c r="I580" s="14"/>
      <c r="J580" s="14"/>
      <c r="K580" s="14"/>
    </row>
    <row r="581" spans="1:11" ht="17.5" customHeight="1" thickBot="1">
      <c r="A581" s="14"/>
      <c r="B581" s="42" t="s">
        <v>22</v>
      </c>
      <c r="C581" s="44">
        <v>1</v>
      </c>
      <c r="D581" s="14"/>
      <c r="E581" s="14"/>
      <c r="F581" s="14"/>
      <c r="G581" s="14"/>
      <c r="H581" s="14"/>
      <c r="I581" s="14"/>
      <c r="J581" s="14"/>
      <c r="K581" s="14"/>
    </row>
    <row r="582" spans="1:11" ht="17.5" customHeight="1" thickBot="1">
      <c r="A582" s="14"/>
      <c r="B582" s="22" t="s">
        <v>54</v>
      </c>
      <c r="C582" s="15">
        <v>19</v>
      </c>
      <c r="D582" s="14"/>
      <c r="E582" s="14"/>
      <c r="F582" s="14"/>
      <c r="G582" s="14"/>
      <c r="H582" s="14"/>
      <c r="I582" s="14"/>
      <c r="J582" s="14"/>
      <c r="K582" s="14"/>
    </row>
    <row r="583" spans="1:11" ht="17.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ht="17.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ht="17.5" customHeight="1">
      <c r="A585" s="14"/>
      <c r="B585" s="13" t="s">
        <v>58</v>
      </c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7.5" customHeight="1" thickBo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7.5" customHeight="1" thickBot="1">
      <c r="A587" s="14"/>
      <c r="B587" s="75" t="s">
        <v>59</v>
      </c>
      <c r="C587" s="75" t="s">
        <v>1</v>
      </c>
      <c r="D587" s="14"/>
      <c r="E587" s="14"/>
      <c r="F587" s="14"/>
      <c r="G587" s="14"/>
      <c r="H587" s="14"/>
      <c r="I587" s="14"/>
      <c r="J587" s="14"/>
      <c r="K587" s="14"/>
    </row>
    <row r="588" spans="1:11" ht="17.5" customHeight="1" thickBot="1">
      <c r="A588" s="14"/>
      <c r="B588" s="111" t="s">
        <v>100</v>
      </c>
      <c r="C588" s="112">
        <v>2</v>
      </c>
      <c r="D588" s="14"/>
      <c r="E588" s="14"/>
      <c r="F588" s="14"/>
      <c r="G588" s="14"/>
      <c r="H588" s="14"/>
      <c r="I588" s="14"/>
      <c r="J588" s="14"/>
      <c r="K588" s="14"/>
    </row>
    <row r="589" spans="1:11" ht="17.5" customHeight="1" thickBot="1">
      <c r="A589" s="14"/>
      <c r="B589" s="42" t="s">
        <v>118</v>
      </c>
      <c r="C589" s="44">
        <v>1</v>
      </c>
      <c r="D589" s="14"/>
      <c r="E589" s="14"/>
      <c r="F589" s="14"/>
      <c r="G589" s="14"/>
      <c r="H589" s="14"/>
      <c r="I589" s="14"/>
      <c r="J589" s="14"/>
      <c r="K589" s="14"/>
    </row>
    <row r="590" spans="1:11" ht="17.5" customHeight="1" thickBot="1">
      <c r="A590" s="14"/>
      <c r="B590" s="111" t="s">
        <v>117</v>
      </c>
      <c r="C590" s="112">
        <v>16</v>
      </c>
      <c r="D590" s="14"/>
      <c r="E590" s="14"/>
      <c r="F590" s="14"/>
      <c r="G590" s="14"/>
      <c r="H590" s="14"/>
      <c r="I590" s="14"/>
      <c r="J590" s="14"/>
      <c r="K590" s="14"/>
    </row>
    <row r="591" spans="1:11" ht="17.5" customHeight="1" thickBot="1">
      <c r="A591" s="14"/>
      <c r="B591" s="22" t="s">
        <v>13</v>
      </c>
      <c r="C591" s="15">
        <v>19</v>
      </c>
      <c r="D591" s="14"/>
      <c r="E591" s="14"/>
      <c r="F591" s="14"/>
      <c r="G591" s="14"/>
      <c r="H591" s="14"/>
      <c r="I591" s="14"/>
      <c r="J591" s="14"/>
      <c r="K591" s="14"/>
    </row>
    <row r="592" spans="1:11" ht="17.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 ht="17.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7.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7.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7.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7.5" customHeight="1">
      <c r="A597" s="14"/>
      <c r="B597" s="14"/>
      <c r="C597" s="33"/>
      <c r="D597" s="14"/>
      <c r="E597" s="14"/>
      <c r="F597" s="14"/>
      <c r="G597" s="14"/>
      <c r="H597" s="14"/>
      <c r="I597" s="14"/>
      <c r="J597" s="14"/>
      <c r="K597" s="14"/>
    </row>
    <row r="598" spans="1:11" ht="17.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7.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7.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7.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7.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7.5" customHeight="1"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7.5" customHeight="1"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7.5" customHeight="1"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7.5" customHeight="1"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7.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7.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7.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7.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7.5" customHeight="1">
      <c r="A611" s="14"/>
      <c r="B611"/>
      <c r="C611"/>
      <c r="D611" s="14"/>
      <c r="E611" s="14"/>
      <c r="F611" s="14"/>
      <c r="G611" s="14"/>
      <c r="H611" s="14"/>
      <c r="I611" s="14"/>
      <c r="J611" s="14"/>
      <c r="K611" s="14"/>
    </row>
    <row r="612" spans="1:11" ht="17.5" customHeight="1">
      <c r="A612" s="14"/>
      <c r="B612"/>
      <c r="C612"/>
      <c r="D612" s="14"/>
      <c r="E612" s="14"/>
      <c r="F612" s="14"/>
      <c r="G612" s="14"/>
      <c r="H612" s="14"/>
      <c r="I612" s="14"/>
      <c r="J612" s="14"/>
      <c r="K612" s="14"/>
    </row>
    <row r="613" spans="1:11" ht="17.5" customHeight="1">
      <c r="A613" s="14"/>
      <c r="B613"/>
      <c r="C613"/>
      <c r="D613" s="14"/>
      <c r="E613" s="14"/>
      <c r="F613" s="14"/>
      <c r="G613" s="14"/>
      <c r="H613" s="14"/>
      <c r="I613" s="14"/>
      <c r="J613" s="14"/>
      <c r="K613" s="14"/>
    </row>
    <row r="614" spans="1:11" ht="17.5" customHeight="1">
      <c r="A614" s="14"/>
      <c r="B614"/>
      <c r="C614"/>
      <c r="D614" s="14"/>
      <c r="E614" s="14"/>
      <c r="F614" s="14"/>
      <c r="G614" s="14"/>
      <c r="H614" s="14"/>
      <c r="I614" s="14"/>
      <c r="J614" s="14"/>
      <c r="K614" s="14"/>
    </row>
    <row r="615" spans="1:11" ht="17.5" customHeight="1">
      <c r="A615" s="14"/>
      <c r="B615"/>
      <c r="C615"/>
      <c r="D615" s="14"/>
      <c r="E615" s="14"/>
      <c r="F615" s="14"/>
      <c r="G615" s="14"/>
      <c r="H615" s="14"/>
      <c r="I615" s="14"/>
      <c r="J615" s="14"/>
      <c r="K615" s="14"/>
    </row>
    <row r="616" spans="1:11" ht="17.5" customHeight="1">
      <c r="A616" s="14"/>
      <c r="B616"/>
      <c r="C616"/>
      <c r="D616" s="14"/>
      <c r="E616" s="14"/>
      <c r="F616" s="14"/>
      <c r="G616" s="14"/>
      <c r="H616" s="14"/>
      <c r="I616" s="14"/>
      <c r="J616" s="14"/>
      <c r="K616" s="14"/>
    </row>
    <row r="617" spans="1:11" ht="17.5" customHeight="1">
      <c r="A617" s="14"/>
      <c r="B617"/>
      <c r="C617"/>
      <c r="D617" s="14"/>
      <c r="E617" s="14"/>
      <c r="F617" s="14"/>
      <c r="G617" s="14"/>
      <c r="H617" s="14"/>
      <c r="I617" s="14"/>
      <c r="J617" s="14"/>
      <c r="K617" s="14"/>
    </row>
    <row r="618" spans="1:11" ht="17.5" customHeight="1">
      <c r="A618" s="14"/>
      <c r="B618"/>
      <c r="C618"/>
      <c r="D618" s="14"/>
      <c r="E618" s="14"/>
      <c r="F618" s="14"/>
      <c r="G618" s="14"/>
      <c r="H618" s="14"/>
      <c r="I618" s="14"/>
      <c r="J618" s="14"/>
      <c r="K618" s="14"/>
    </row>
    <row r="619" spans="1:11" ht="17.5" customHeight="1">
      <c r="A619" s="14"/>
      <c r="B619"/>
      <c r="C619"/>
      <c r="D619" s="14"/>
      <c r="E619" s="14"/>
      <c r="F619" s="14"/>
      <c r="G619" s="14"/>
      <c r="H619" s="14"/>
      <c r="I619" s="14"/>
      <c r="J619" s="14"/>
      <c r="K619" s="14"/>
    </row>
    <row r="620" spans="1:11" ht="17.5" customHeight="1">
      <c r="A620" s="14"/>
      <c r="B620"/>
      <c r="C620"/>
      <c r="D620" s="14"/>
      <c r="E620" s="14"/>
      <c r="F620" s="14"/>
      <c r="G620" s="14"/>
      <c r="H620" s="14"/>
      <c r="I620" s="14"/>
      <c r="J620" s="14"/>
      <c r="K620" s="14"/>
    </row>
    <row r="621" spans="1:11" ht="17.5" customHeight="1">
      <c r="A621" s="14"/>
      <c r="B621"/>
      <c r="C621"/>
      <c r="D621" s="14"/>
      <c r="E621" s="14"/>
      <c r="F621" s="14"/>
      <c r="G621" s="14"/>
      <c r="H621" s="14"/>
      <c r="I621" s="14"/>
      <c r="J621" s="14"/>
      <c r="K621" s="14"/>
    </row>
    <row r="622" spans="1:11" ht="17.5" customHeight="1">
      <c r="A622" s="14"/>
      <c r="B622"/>
      <c r="C622"/>
      <c r="D622" s="14"/>
      <c r="E622" s="14"/>
      <c r="F622" s="14"/>
      <c r="G622" s="14"/>
      <c r="H622" s="14"/>
      <c r="I622" s="14"/>
      <c r="J622" s="14"/>
      <c r="K622" s="14"/>
    </row>
    <row r="623" spans="1:11" ht="17.5" customHeight="1">
      <c r="A623" s="14"/>
      <c r="B623"/>
      <c r="C623"/>
      <c r="D623" s="14"/>
      <c r="E623" s="14"/>
      <c r="F623" s="14"/>
      <c r="G623" s="14"/>
      <c r="H623" s="14"/>
      <c r="I623" s="14"/>
      <c r="J623" s="14"/>
      <c r="K623" s="14"/>
    </row>
    <row r="624" spans="1:11" ht="17.5" customHeight="1">
      <c r="A624" s="14"/>
      <c r="B624"/>
      <c r="C624"/>
      <c r="D624" s="14"/>
      <c r="E624" s="14"/>
      <c r="F624" s="14"/>
      <c r="G624" s="14"/>
      <c r="H624" s="14"/>
      <c r="I624" s="14"/>
      <c r="J624" s="14"/>
      <c r="K624" s="14"/>
    </row>
    <row r="625" spans="1:11" ht="17.5" customHeight="1">
      <c r="A625" s="14"/>
      <c r="B625"/>
      <c r="C625"/>
      <c r="D625" s="14"/>
      <c r="E625" s="14"/>
      <c r="F625" s="14"/>
      <c r="G625" s="14"/>
      <c r="H625" s="14"/>
      <c r="I625" s="14"/>
      <c r="J625" s="14"/>
      <c r="K625" s="14"/>
    </row>
    <row r="626" spans="1:11" ht="17.5" customHeight="1">
      <c r="A626" s="14"/>
      <c r="B626"/>
      <c r="C626"/>
      <c r="D626" s="14"/>
      <c r="E626" s="14"/>
      <c r="F626" s="14"/>
      <c r="G626" s="14"/>
      <c r="H626" s="14"/>
      <c r="I626" s="14"/>
      <c r="J626" s="14"/>
      <c r="K626" s="14"/>
    </row>
    <row r="627" spans="1:11" ht="17.5" customHeight="1">
      <c r="A627" s="14"/>
      <c r="B627"/>
      <c r="C627"/>
      <c r="D627" s="14"/>
      <c r="E627" s="14"/>
      <c r="F627" s="14"/>
      <c r="G627" s="14"/>
      <c r="H627" s="14"/>
      <c r="I627" s="14"/>
      <c r="J627" s="14"/>
      <c r="K627" s="14"/>
    </row>
    <row r="628" spans="1:11" ht="17.5" customHeight="1">
      <c r="A628" s="14"/>
      <c r="B628"/>
      <c r="C628"/>
      <c r="D628" s="14"/>
      <c r="E628" s="14"/>
      <c r="F628" s="14"/>
      <c r="G628" s="14"/>
      <c r="H628" s="14"/>
      <c r="I628" s="14"/>
      <c r="J628" s="14"/>
      <c r="K628" s="14"/>
    </row>
    <row r="629" spans="1:11" ht="17.5" customHeight="1">
      <c r="A629" s="14"/>
      <c r="B629"/>
      <c r="C629"/>
      <c r="D629" s="14"/>
      <c r="E629" s="14"/>
      <c r="F629" s="14"/>
      <c r="G629" s="14"/>
      <c r="H629" s="14"/>
      <c r="I629" s="14"/>
      <c r="J629" s="14"/>
      <c r="K629" s="14"/>
    </row>
    <row r="630" spans="1:11" ht="17.5" customHeight="1">
      <c r="A630" s="14"/>
      <c r="B630"/>
      <c r="C630"/>
      <c r="D630" s="14"/>
      <c r="E630" s="14"/>
      <c r="F630" s="14"/>
      <c r="G630" s="14"/>
      <c r="H630" s="14"/>
      <c r="I630" s="14"/>
      <c r="J630" s="14"/>
      <c r="K630" s="14"/>
    </row>
    <row r="631" spans="1:11" ht="17.5" customHeight="1">
      <c r="A631" s="14"/>
      <c r="B631"/>
      <c r="C631"/>
      <c r="D631" s="14"/>
      <c r="E631" s="14"/>
      <c r="F631" s="14"/>
      <c r="G631" s="14"/>
      <c r="H631" s="14"/>
      <c r="I631" s="14"/>
      <c r="J631" s="14"/>
      <c r="K631" s="14"/>
    </row>
    <row r="632" spans="1:11" ht="17.5" customHeight="1">
      <c r="A632" s="14"/>
      <c r="B632"/>
      <c r="C632"/>
      <c r="D632" s="14"/>
      <c r="E632" s="14"/>
      <c r="F632" s="14"/>
      <c r="G632" s="14"/>
      <c r="H632" s="14"/>
      <c r="I632" s="14"/>
      <c r="J632" s="14"/>
      <c r="K632" s="14"/>
    </row>
    <row r="633" spans="1:11" ht="17.5" customHeight="1">
      <c r="A633" s="14"/>
      <c r="B633"/>
      <c r="C633"/>
      <c r="D633" s="14"/>
      <c r="E633" s="14"/>
      <c r="F633" s="14"/>
      <c r="G633" s="14"/>
      <c r="H633" s="14"/>
      <c r="I633" s="14"/>
      <c r="J633" s="14"/>
      <c r="K633" s="14"/>
    </row>
    <row r="634" spans="1:11" ht="14">
      <c r="A634" s="14"/>
      <c r="B634"/>
      <c r="C634"/>
      <c r="D634" s="14"/>
      <c r="E634" s="14"/>
      <c r="F634" s="14"/>
      <c r="G634" s="14"/>
      <c r="H634" s="14"/>
      <c r="I634" s="14"/>
      <c r="J634" s="14"/>
      <c r="K634" s="14"/>
    </row>
    <row r="635" spans="1:11" ht="14">
      <c r="A635" s="14"/>
      <c r="B635"/>
      <c r="C635"/>
      <c r="D635" s="14"/>
      <c r="E635" s="14"/>
      <c r="F635" s="14"/>
      <c r="G635" s="14"/>
      <c r="H635" s="14"/>
      <c r="I635" s="14"/>
      <c r="J635" s="14"/>
      <c r="K635" s="14"/>
    </row>
    <row r="636" spans="1:11" ht="14">
      <c r="A636" s="14"/>
      <c r="B636"/>
      <c r="C636"/>
      <c r="D636" s="14"/>
      <c r="E636" s="14"/>
      <c r="F636" s="14"/>
      <c r="G636" s="14"/>
      <c r="H636" s="14"/>
      <c r="I636" s="14"/>
      <c r="J636" s="14"/>
      <c r="K636" s="14"/>
    </row>
    <row r="637" spans="1:11" ht="14">
      <c r="A637" s="14"/>
      <c r="B637"/>
      <c r="C637"/>
      <c r="D637" s="14"/>
      <c r="E637" s="14"/>
      <c r="F637" s="14"/>
      <c r="G637" s="14"/>
      <c r="H637" s="14"/>
      <c r="I637" s="14"/>
      <c r="J637" s="14"/>
      <c r="K637" s="14"/>
    </row>
    <row r="638" spans="1:11" ht="14">
      <c r="A638" s="14"/>
      <c r="B638"/>
      <c r="C638"/>
      <c r="D638" s="14"/>
      <c r="E638" s="14"/>
      <c r="F638" s="14"/>
      <c r="G638" s="14"/>
      <c r="H638" s="14"/>
      <c r="I638" s="14"/>
      <c r="J638" s="14"/>
      <c r="K638" s="14"/>
    </row>
    <row r="639" spans="1:11" ht="14">
      <c r="A639" s="14"/>
      <c r="B639"/>
      <c r="C639"/>
      <c r="D639" s="14"/>
      <c r="E639" s="14"/>
      <c r="F639" s="14"/>
      <c r="G639" s="14"/>
      <c r="H639" s="14"/>
      <c r="I639" s="14"/>
      <c r="J639" s="14"/>
      <c r="K639" s="14"/>
    </row>
    <row r="640" spans="1:11" ht="14">
      <c r="A640" s="14"/>
      <c r="B640"/>
      <c r="C640"/>
      <c r="D640" s="14"/>
      <c r="E640" s="14"/>
      <c r="F640" s="14"/>
      <c r="G640" s="14"/>
      <c r="H640" s="14"/>
      <c r="I640" s="14"/>
      <c r="J640" s="14"/>
      <c r="K640" s="14"/>
    </row>
    <row r="641" spans="1:11" ht="14">
      <c r="A641" s="14"/>
      <c r="B641"/>
      <c r="C641"/>
      <c r="D641" s="14"/>
      <c r="E641" s="14"/>
      <c r="F641" s="14"/>
      <c r="G641" s="14"/>
      <c r="H641" s="14"/>
      <c r="I641" s="14"/>
      <c r="J641" s="14"/>
      <c r="K641" s="14"/>
    </row>
    <row r="642" spans="1:11" ht="14">
      <c r="A642" s="14"/>
      <c r="B642"/>
      <c r="C642"/>
      <c r="D642" s="14"/>
      <c r="E642" s="14"/>
      <c r="F642" s="14"/>
      <c r="G642" s="14"/>
      <c r="H642" s="14"/>
      <c r="I642" s="14"/>
      <c r="J642" s="14"/>
      <c r="K642" s="14"/>
    </row>
    <row r="643" spans="1:11" ht="14">
      <c r="A643" s="14"/>
      <c r="B643"/>
      <c r="C643"/>
      <c r="D643" s="14"/>
      <c r="E643" s="14"/>
      <c r="F643" s="14"/>
      <c r="G643" s="14"/>
      <c r="H643" s="14"/>
      <c r="I643" s="14"/>
      <c r="J643" s="14"/>
      <c r="K643" s="14"/>
    </row>
    <row r="644" spans="1:11" ht="14">
      <c r="A644" s="14"/>
      <c r="B644"/>
      <c r="C644"/>
      <c r="D644" s="14"/>
      <c r="E644" s="14"/>
      <c r="F644" s="14"/>
      <c r="G644" s="14"/>
      <c r="H644" s="14"/>
      <c r="I644" s="14"/>
      <c r="J644" s="14"/>
      <c r="K644" s="14"/>
    </row>
    <row r="645" spans="1:11" ht="14">
      <c r="A645" s="14"/>
      <c r="B645"/>
      <c r="C645"/>
      <c r="D645" s="14"/>
      <c r="E645" s="14"/>
      <c r="F645" s="14"/>
      <c r="G645" s="14"/>
      <c r="H645" s="14"/>
      <c r="I645" s="14"/>
      <c r="J645" s="14"/>
      <c r="K645" s="14"/>
    </row>
    <row r="646" spans="1:11" ht="14">
      <c r="A646" s="14"/>
      <c r="B646"/>
      <c r="C646"/>
      <c r="D646" s="14"/>
      <c r="E646" s="14"/>
      <c r="F646" s="14"/>
      <c r="G646" s="14"/>
      <c r="H646" s="14"/>
      <c r="I646" s="14"/>
      <c r="J646" s="14"/>
      <c r="K646" s="14"/>
    </row>
    <row r="647" spans="1:11" ht="14">
      <c r="A647" s="14"/>
      <c r="B647"/>
      <c r="C647"/>
      <c r="D647" s="14"/>
      <c r="E647" s="14"/>
      <c r="F647" s="14"/>
      <c r="G647" s="14"/>
      <c r="H647" s="14"/>
      <c r="I647" s="14"/>
      <c r="J647" s="14"/>
      <c r="K647" s="14"/>
    </row>
    <row r="648" spans="1:11" ht="14">
      <c r="A648" s="14"/>
      <c r="B648"/>
      <c r="C648"/>
      <c r="D648" s="14"/>
      <c r="E648" s="14"/>
      <c r="F648" s="14"/>
      <c r="G648" s="14"/>
      <c r="H648" s="14"/>
      <c r="I648" s="14"/>
      <c r="J648" s="14"/>
      <c r="K648" s="14"/>
    </row>
    <row r="649" spans="1:11" ht="14">
      <c r="A649" s="14"/>
      <c r="B649"/>
      <c r="C649"/>
      <c r="D649" s="14"/>
      <c r="E649" s="14"/>
      <c r="F649" s="14"/>
      <c r="G649" s="14"/>
      <c r="H649" s="14"/>
      <c r="I649" s="14"/>
      <c r="J649" s="14"/>
      <c r="K649" s="14"/>
    </row>
    <row r="650" spans="1:11" ht="14">
      <c r="A650" s="14"/>
      <c r="B650"/>
      <c r="C650"/>
      <c r="D650" s="14"/>
      <c r="E650" s="14"/>
      <c r="F650" s="14"/>
      <c r="G650" s="14"/>
      <c r="H650" s="14"/>
      <c r="I650" s="14"/>
      <c r="J650" s="14"/>
      <c r="K650" s="14"/>
    </row>
    <row r="651" spans="1:11" ht="14">
      <c r="A651" s="14"/>
      <c r="B651"/>
      <c r="C651"/>
      <c r="D651" s="14"/>
      <c r="E651" s="14"/>
      <c r="F651" s="14"/>
      <c r="G651" s="14"/>
      <c r="H651" s="14"/>
      <c r="I651" s="14"/>
      <c r="J651" s="14"/>
      <c r="K651" s="14"/>
    </row>
    <row r="652" spans="1:11" ht="14">
      <c r="A652" s="14"/>
      <c r="B652"/>
      <c r="C652"/>
      <c r="D652" s="14"/>
      <c r="E652" s="14"/>
      <c r="F652" s="14"/>
      <c r="G652" s="14"/>
      <c r="H652" s="14"/>
      <c r="I652" s="14"/>
      <c r="J652" s="14"/>
      <c r="K652" s="14"/>
    </row>
    <row r="653" spans="1:11" ht="14">
      <c r="A653" s="14"/>
      <c r="B653"/>
      <c r="C653"/>
      <c r="D653" s="14"/>
      <c r="E653" s="14"/>
      <c r="F653" s="14"/>
      <c r="G653" s="14"/>
      <c r="H653" s="14"/>
      <c r="I653" s="14"/>
      <c r="J653" s="14"/>
      <c r="K653" s="14"/>
    </row>
    <row r="654" spans="1:11" ht="14">
      <c r="A654" s="14"/>
      <c r="B654"/>
      <c r="C654"/>
      <c r="D654" s="14"/>
      <c r="E654" s="14"/>
      <c r="F654" s="14"/>
      <c r="G654" s="14"/>
      <c r="H654" s="14"/>
      <c r="I654" s="14"/>
      <c r="J654" s="14"/>
      <c r="K654" s="14"/>
    </row>
    <row r="655" spans="1:11" ht="14">
      <c r="A655" s="14"/>
      <c r="B655"/>
      <c r="C655"/>
      <c r="D655" s="14"/>
      <c r="E655" s="14"/>
      <c r="F655" s="14"/>
      <c r="G655" s="14"/>
      <c r="H655" s="14"/>
      <c r="I655" s="14"/>
      <c r="J655" s="14"/>
      <c r="K655" s="14"/>
    </row>
    <row r="656" spans="1:11" ht="14">
      <c r="A656" s="14"/>
      <c r="B656"/>
      <c r="C656"/>
      <c r="D656" s="14"/>
      <c r="E656" s="14"/>
      <c r="F656" s="14"/>
      <c r="G656" s="14"/>
      <c r="H656" s="14"/>
      <c r="I656" s="14"/>
      <c r="J656" s="14"/>
      <c r="K656" s="14"/>
    </row>
    <row r="657" spans="1:11" ht="14">
      <c r="A657" s="14"/>
      <c r="B657"/>
      <c r="C657"/>
      <c r="D657" s="14"/>
      <c r="E657" s="14"/>
      <c r="F657" s="14"/>
      <c r="G657" s="14"/>
      <c r="H657" s="14"/>
      <c r="I657" s="14"/>
      <c r="J657" s="14"/>
      <c r="K657" s="14"/>
    </row>
    <row r="658" spans="1:11" ht="14">
      <c r="A658" s="14"/>
      <c r="B658"/>
      <c r="C658"/>
      <c r="D658" s="14"/>
      <c r="E658" s="14"/>
      <c r="F658" s="14"/>
      <c r="G658" s="14"/>
      <c r="H658" s="14"/>
      <c r="I658" s="14"/>
      <c r="J658" s="14"/>
      <c r="K658" s="14"/>
    </row>
    <row r="659" spans="1:11" ht="14">
      <c r="A659" s="14"/>
      <c r="B659"/>
      <c r="C659"/>
      <c r="D659" s="14"/>
      <c r="E659" s="14"/>
      <c r="F659" s="14"/>
      <c r="G659" s="14"/>
      <c r="H659" s="14"/>
      <c r="I659" s="14"/>
      <c r="J659" s="14"/>
      <c r="K659" s="14"/>
    </row>
    <row r="660" spans="1:11" ht="14">
      <c r="A660" s="14"/>
      <c r="B660"/>
      <c r="C660"/>
      <c r="D660" s="14"/>
      <c r="E660" s="14"/>
      <c r="F660" s="14"/>
      <c r="G660" s="14"/>
      <c r="H660" s="14"/>
      <c r="I660" s="14"/>
      <c r="J660" s="14"/>
      <c r="K660" s="14"/>
    </row>
    <row r="661" spans="1:11" ht="14">
      <c r="A661" s="14"/>
      <c r="B661"/>
      <c r="C661"/>
      <c r="D661" s="14"/>
      <c r="E661" s="14"/>
      <c r="F661" s="14"/>
      <c r="G661" s="14"/>
      <c r="H661" s="14"/>
      <c r="I661" s="14"/>
      <c r="J661" s="14"/>
      <c r="K661" s="14"/>
    </row>
    <row r="662" spans="1:11" ht="14">
      <c r="A662" s="14"/>
      <c r="B662"/>
      <c r="C662"/>
      <c r="D662" s="14"/>
      <c r="E662" s="14"/>
      <c r="F662" s="14"/>
      <c r="G662" s="14"/>
      <c r="H662" s="14"/>
      <c r="I662" s="14"/>
      <c r="J662" s="14"/>
      <c r="K662" s="14"/>
    </row>
    <row r="663" spans="1:11" ht="14">
      <c r="A663" s="14"/>
      <c r="B663"/>
      <c r="C663"/>
      <c r="D663" s="14"/>
      <c r="E663" s="14"/>
      <c r="F663" s="14"/>
      <c r="G663" s="14"/>
      <c r="H663" s="14"/>
      <c r="I663" s="14"/>
      <c r="J663" s="14"/>
      <c r="K663" s="14"/>
    </row>
    <row r="664" spans="1:11" ht="14">
      <c r="A664" s="14"/>
      <c r="B664"/>
      <c r="C664"/>
      <c r="D664" s="14"/>
      <c r="E664" s="14"/>
      <c r="F664" s="14"/>
      <c r="G664" s="14"/>
      <c r="H664" s="14"/>
      <c r="I664" s="14"/>
      <c r="J664" s="14"/>
      <c r="K664" s="14"/>
    </row>
    <row r="665" spans="1:11" ht="14">
      <c r="A665" s="14"/>
      <c r="B665"/>
      <c r="C665"/>
      <c r="D665" s="14"/>
      <c r="E665" s="14"/>
      <c r="F665" s="14"/>
      <c r="G665" s="14"/>
      <c r="H665" s="14"/>
      <c r="I665" s="14"/>
      <c r="J665" s="14"/>
      <c r="K665" s="14"/>
    </row>
    <row r="666" spans="1:11" ht="14">
      <c r="A666" s="14"/>
      <c r="B666"/>
      <c r="C666"/>
      <c r="D666" s="14"/>
      <c r="E666" s="14"/>
      <c r="F666" s="14"/>
      <c r="G666" s="14"/>
      <c r="H666" s="14"/>
      <c r="I666" s="14"/>
      <c r="J666" s="14"/>
      <c r="K666" s="14"/>
    </row>
    <row r="667" spans="1:11" ht="14">
      <c r="A667" s="14"/>
      <c r="B667"/>
      <c r="C667"/>
      <c r="D667" s="14"/>
      <c r="E667" s="14"/>
      <c r="F667" s="14"/>
      <c r="G667" s="14"/>
      <c r="H667" s="14"/>
      <c r="I667" s="14"/>
      <c r="J667" s="14"/>
      <c r="K667" s="14"/>
    </row>
    <row r="668" spans="1:11" ht="14">
      <c r="A668" s="14"/>
      <c r="B668"/>
      <c r="C668"/>
      <c r="D668" s="14"/>
      <c r="E668" s="14"/>
      <c r="F668" s="14"/>
      <c r="G668" s="14"/>
      <c r="H668" s="14"/>
      <c r="I668" s="14"/>
      <c r="J668" s="14"/>
      <c r="K668" s="14"/>
    </row>
    <row r="669" spans="1:11" ht="14">
      <c r="A669" s="14"/>
      <c r="B669"/>
      <c r="C669"/>
      <c r="D669" s="14"/>
      <c r="E669" s="14"/>
      <c r="F669" s="14"/>
      <c r="G669" s="14"/>
      <c r="H669" s="14"/>
      <c r="I669" s="14"/>
      <c r="J669" s="14"/>
      <c r="K669" s="14"/>
    </row>
    <row r="670" spans="1:11" ht="14">
      <c r="A670" s="14"/>
      <c r="B670"/>
      <c r="C670"/>
      <c r="D670" s="14"/>
      <c r="E670" s="14"/>
      <c r="F670" s="14"/>
      <c r="G670" s="14"/>
      <c r="H670" s="14"/>
      <c r="I670" s="14"/>
      <c r="J670" s="14"/>
      <c r="K670" s="14"/>
    </row>
    <row r="671" spans="1:11" ht="14">
      <c r="A671" s="14"/>
      <c r="B671"/>
      <c r="C671"/>
      <c r="D671" s="14"/>
      <c r="E671" s="14"/>
      <c r="F671" s="14"/>
      <c r="G671" s="14"/>
      <c r="H671" s="14"/>
      <c r="I671" s="14"/>
      <c r="J671" s="14"/>
      <c r="K671" s="14"/>
    </row>
    <row r="672" spans="1:11" ht="14">
      <c r="A672" s="14"/>
      <c r="B672"/>
      <c r="C672"/>
      <c r="D672" s="14"/>
      <c r="E672" s="14"/>
      <c r="F672" s="14"/>
      <c r="G672" s="14"/>
      <c r="H672" s="14"/>
      <c r="I672" s="14"/>
      <c r="J672" s="14"/>
      <c r="K672" s="14"/>
    </row>
    <row r="673" spans="1:11" ht="14">
      <c r="A673" s="14"/>
      <c r="B673"/>
      <c r="C673"/>
      <c r="D673" s="14"/>
      <c r="E673" s="14"/>
      <c r="F673" s="14"/>
      <c r="G673" s="14"/>
      <c r="H673" s="14"/>
      <c r="I673" s="14"/>
      <c r="J673" s="14"/>
      <c r="K673" s="14"/>
    </row>
    <row r="674" spans="1:11" ht="14">
      <c r="A674" s="14"/>
      <c r="B674"/>
      <c r="C674"/>
      <c r="D674" s="14"/>
      <c r="E674" s="14"/>
      <c r="F674" s="14"/>
      <c r="G674" s="14"/>
      <c r="H674" s="14"/>
      <c r="I674" s="14"/>
      <c r="J674" s="14"/>
      <c r="K674" s="14"/>
    </row>
    <row r="675" spans="1:11" ht="14">
      <c r="A675" s="14"/>
      <c r="B675"/>
      <c r="C675"/>
      <c r="D675" s="14"/>
      <c r="E675" s="14"/>
      <c r="F675" s="14"/>
      <c r="G675" s="14"/>
      <c r="H675" s="14"/>
      <c r="I675" s="14"/>
      <c r="J675" s="14"/>
      <c r="K675" s="14"/>
    </row>
    <row r="676" spans="1:11" ht="14">
      <c r="A676" s="14"/>
      <c r="B676"/>
      <c r="C676"/>
      <c r="D676" s="14"/>
      <c r="E676" s="14"/>
      <c r="F676" s="14"/>
      <c r="G676" s="14"/>
      <c r="H676" s="14"/>
      <c r="I676" s="14"/>
      <c r="J676" s="14"/>
      <c r="K676" s="14"/>
    </row>
    <row r="677" spans="1:11" ht="14">
      <c r="A677" s="14"/>
      <c r="B677"/>
      <c r="C677"/>
      <c r="D677" s="14"/>
      <c r="E677" s="14"/>
      <c r="F677" s="14"/>
      <c r="G677" s="14"/>
      <c r="H677" s="14"/>
      <c r="I677" s="14"/>
      <c r="J677" s="14"/>
      <c r="K677" s="14"/>
    </row>
    <row r="678" spans="1:11" ht="14">
      <c r="A678" s="14"/>
      <c r="B678"/>
      <c r="C678"/>
      <c r="D678" s="14"/>
      <c r="E678" s="14"/>
      <c r="F678" s="14"/>
      <c r="G678" s="14"/>
      <c r="H678" s="14"/>
      <c r="I678" s="14"/>
      <c r="J678" s="14"/>
      <c r="K678" s="14"/>
    </row>
    <row r="679" spans="1:11" ht="14">
      <c r="A679" s="14"/>
      <c r="B679"/>
      <c r="C679"/>
      <c r="D679" s="14"/>
      <c r="E679" s="14"/>
      <c r="F679" s="14"/>
      <c r="G679" s="14"/>
      <c r="H679" s="14"/>
      <c r="I679" s="14"/>
      <c r="J679" s="14"/>
      <c r="K679" s="14"/>
    </row>
    <row r="680" spans="1:11" ht="14">
      <c r="A680" s="14"/>
      <c r="B680"/>
      <c r="C680"/>
      <c r="D680" s="14"/>
      <c r="E680" s="14"/>
      <c r="F680" s="14"/>
      <c r="G680" s="14"/>
      <c r="H680" s="14"/>
      <c r="I680" s="14"/>
      <c r="J680" s="14"/>
      <c r="K680" s="14"/>
    </row>
    <row r="681" spans="1:11" ht="14">
      <c r="A681" s="14"/>
      <c r="B681"/>
      <c r="C681"/>
      <c r="D681" s="14"/>
      <c r="E681" s="14"/>
      <c r="F681" s="14"/>
      <c r="G681" s="14"/>
      <c r="H681" s="14"/>
      <c r="I681" s="14"/>
      <c r="J681" s="14"/>
      <c r="K681" s="14"/>
    </row>
    <row r="682" spans="1:11" ht="14">
      <c r="A682" s="14"/>
      <c r="B682"/>
      <c r="C682"/>
      <c r="D682" s="14"/>
      <c r="E682" s="14"/>
      <c r="F682" s="14"/>
      <c r="G682" s="14"/>
      <c r="H682" s="14"/>
      <c r="I682" s="14"/>
      <c r="J682" s="14"/>
      <c r="K682" s="14"/>
    </row>
    <row r="683" spans="1:11" ht="14">
      <c r="A683" s="14"/>
      <c r="B683"/>
      <c r="C683"/>
      <c r="D683" s="14"/>
      <c r="E683" s="14"/>
      <c r="F683" s="14"/>
      <c r="G683" s="14"/>
      <c r="H683" s="14"/>
      <c r="I683" s="14"/>
      <c r="J683" s="14"/>
      <c r="K683" s="14"/>
    </row>
    <row r="684" spans="1:11" ht="14">
      <c r="A684" s="14"/>
      <c r="B684"/>
      <c r="C684"/>
      <c r="D684" s="14"/>
      <c r="E684" s="14"/>
      <c r="F684" s="14"/>
      <c r="G684" s="14"/>
      <c r="H684" s="14"/>
      <c r="I684" s="14"/>
      <c r="J684" s="14"/>
      <c r="K684" s="14"/>
    </row>
    <row r="685" spans="1:11" ht="14">
      <c r="A685" s="14"/>
      <c r="B685"/>
      <c r="C685"/>
      <c r="D685" s="14"/>
      <c r="E685" s="14"/>
      <c r="F685" s="14"/>
      <c r="G685" s="14"/>
      <c r="H685" s="14"/>
      <c r="I685" s="14"/>
      <c r="J685" s="14"/>
      <c r="K685" s="14"/>
    </row>
    <row r="686" spans="1:11" ht="14">
      <c r="A686" s="14"/>
      <c r="B686"/>
      <c r="C686"/>
      <c r="D686" s="14"/>
      <c r="E686" s="14"/>
      <c r="F686" s="14"/>
      <c r="G686" s="14"/>
      <c r="H686" s="14"/>
      <c r="I686" s="14"/>
      <c r="J686" s="14"/>
      <c r="K686" s="14"/>
    </row>
    <row r="687" spans="1:11" ht="14">
      <c r="A687" s="14"/>
      <c r="B687"/>
      <c r="C687"/>
      <c r="D687" s="14"/>
      <c r="E687" s="14"/>
      <c r="F687" s="14"/>
      <c r="G687" s="14"/>
      <c r="H687" s="14"/>
      <c r="I687" s="14"/>
      <c r="J687" s="14"/>
      <c r="K687" s="14"/>
    </row>
    <row r="688" spans="1:11" ht="14">
      <c r="A688" s="14"/>
      <c r="B688"/>
      <c r="C688"/>
      <c r="D688" s="14"/>
      <c r="E688" s="14"/>
      <c r="F688" s="14"/>
      <c r="G688" s="14"/>
      <c r="H688" s="14"/>
      <c r="I688" s="14"/>
      <c r="J688" s="14"/>
      <c r="K688" s="14"/>
    </row>
    <row r="689" spans="1:11" ht="14">
      <c r="A689" s="14"/>
      <c r="B689"/>
      <c r="C689"/>
      <c r="D689" s="14"/>
      <c r="E689" s="14"/>
      <c r="F689" s="14"/>
      <c r="G689" s="14"/>
      <c r="H689" s="14"/>
      <c r="I689" s="14"/>
      <c r="J689" s="14"/>
      <c r="K689" s="14"/>
    </row>
    <row r="690" spans="1:11" ht="14">
      <c r="A690" s="14"/>
      <c r="B690"/>
      <c r="C690"/>
      <c r="D690" s="14"/>
      <c r="E690" s="14"/>
      <c r="F690" s="14"/>
      <c r="G690" s="14"/>
      <c r="H690" s="14"/>
      <c r="I690" s="14"/>
      <c r="J690" s="14"/>
      <c r="K690" s="14"/>
    </row>
    <row r="691" spans="1:11" ht="14">
      <c r="A691" s="14"/>
      <c r="B691"/>
      <c r="C691"/>
      <c r="D691" s="14"/>
      <c r="E691" s="14"/>
      <c r="F691" s="14"/>
      <c r="G691" s="14"/>
      <c r="H691" s="14"/>
      <c r="I691" s="14"/>
      <c r="J691" s="14"/>
      <c r="K691" s="14"/>
    </row>
    <row r="692" spans="1:11" ht="14">
      <c r="A692" s="14"/>
      <c r="B692"/>
      <c r="C692"/>
      <c r="D692" s="14"/>
      <c r="E692" s="14"/>
      <c r="F692" s="14"/>
      <c r="G692" s="14"/>
      <c r="H692" s="14"/>
      <c r="I692" s="14"/>
      <c r="J692" s="14"/>
      <c r="K692" s="14"/>
    </row>
    <row r="693" spans="1:11" ht="14">
      <c r="A693" s="14"/>
      <c r="B693"/>
      <c r="C693"/>
      <c r="D693" s="14"/>
      <c r="E693" s="14"/>
      <c r="F693" s="14"/>
      <c r="G693" s="14"/>
      <c r="H693" s="14"/>
      <c r="I693" s="14"/>
      <c r="J693" s="14"/>
      <c r="K693" s="14"/>
    </row>
    <row r="694" spans="1:11" ht="14">
      <c r="A694" s="14"/>
      <c r="B694"/>
      <c r="C694"/>
      <c r="D694" s="14"/>
      <c r="E694" s="14"/>
      <c r="F694" s="14"/>
      <c r="G694" s="14"/>
      <c r="H694" s="14"/>
      <c r="I694" s="14"/>
      <c r="J694" s="14"/>
      <c r="K694" s="14"/>
    </row>
    <row r="695" spans="1:11" ht="14">
      <c r="A695" s="14"/>
      <c r="B695"/>
      <c r="C695"/>
      <c r="D695" s="14"/>
      <c r="E695" s="14"/>
      <c r="F695" s="14"/>
      <c r="G695" s="14"/>
      <c r="H695" s="14"/>
      <c r="I695" s="14"/>
      <c r="J695" s="14"/>
      <c r="K695" s="14"/>
    </row>
    <row r="696" spans="1:11" ht="14">
      <c r="A696" s="14"/>
      <c r="B696"/>
      <c r="C696"/>
      <c r="D696" s="14"/>
      <c r="E696" s="14"/>
      <c r="F696" s="14"/>
      <c r="G696" s="14"/>
      <c r="H696" s="14"/>
      <c r="I696" s="14"/>
      <c r="J696" s="14"/>
      <c r="K696" s="14"/>
    </row>
    <row r="697" spans="1:11" ht="14">
      <c r="A697" s="14"/>
      <c r="B697"/>
      <c r="C697"/>
      <c r="D697" s="14"/>
      <c r="E697" s="14"/>
      <c r="F697" s="14"/>
      <c r="G697" s="14"/>
      <c r="H697" s="14"/>
      <c r="I697" s="14"/>
      <c r="J697" s="14"/>
      <c r="K697" s="14"/>
    </row>
    <row r="698" spans="1:11" ht="14">
      <c r="A698" s="14"/>
      <c r="B698"/>
      <c r="C698"/>
      <c r="D698" s="14"/>
      <c r="E698" s="14"/>
      <c r="F698" s="14"/>
      <c r="G698" s="14"/>
      <c r="H698" s="14"/>
      <c r="I698" s="14"/>
      <c r="J698" s="14"/>
      <c r="K698" s="14"/>
    </row>
    <row r="699" spans="1:11" ht="14">
      <c r="A699" s="14"/>
      <c r="B699"/>
      <c r="C699"/>
      <c r="D699" s="14"/>
      <c r="E699" s="14"/>
      <c r="F699" s="14"/>
      <c r="G699" s="14"/>
      <c r="H699" s="14"/>
      <c r="I699" s="14"/>
      <c r="J699" s="14"/>
      <c r="K699" s="14"/>
    </row>
    <row r="700" spans="1:11" ht="14">
      <c r="A700" s="14"/>
      <c r="B700"/>
      <c r="C700"/>
      <c r="D700" s="14"/>
      <c r="E700" s="14"/>
      <c r="F700" s="14"/>
      <c r="G700" s="14"/>
      <c r="H700" s="14"/>
      <c r="I700" s="14"/>
      <c r="J700" s="14"/>
      <c r="K700" s="14"/>
    </row>
    <row r="701" spans="1:11" ht="14">
      <c r="A701" s="14"/>
      <c r="B701"/>
      <c r="C701"/>
      <c r="D701" s="14"/>
      <c r="E701" s="14"/>
      <c r="F701" s="14"/>
      <c r="G701" s="14"/>
      <c r="H701" s="14"/>
      <c r="I701" s="14"/>
      <c r="J701" s="14"/>
      <c r="K701" s="14"/>
    </row>
    <row r="702" spans="1:11" ht="14">
      <c r="A702" s="14"/>
      <c r="B702"/>
      <c r="C702"/>
      <c r="D702" s="14"/>
      <c r="E702" s="14"/>
      <c r="F702" s="14"/>
      <c r="G702" s="14"/>
      <c r="H702" s="14"/>
      <c r="I702" s="14"/>
      <c r="J702" s="14"/>
      <c r="K702" s="14"/>
    </row>
    <row r="703" spans="1:11" ht="14">
      <c r="A703" s="14"/>
      <c r="B703"/>
      <c r="C703"/>
      <c r="D703" s="14"/>
      <c r="E703" s="14"/>
      <c r="F703" s="14"/>
      <c r="G703" s="14"/>
      <c r="H703" s="14"/>
      <c r="I703" s="14"/>
      <c r="J703" s="14"/>
      <c r="K703" s="14"/>
    </row>
    <row r="704" spans="1:11" ht="14">
      <c r="A704" s="14"/>
      <c r="B704"/>
      <c r="C704"/>
      <c r="D704" s="14"/>
      <c r="E704" s="14"/>
      <c r="F704" s="14"/>
      <c r="G704" s="14"/>
      <c r="H704" s="14"/>
      <c r="I704" s="14"/>
      <c r="J704" s="14"/>
      <c r="K704" s="14"/>
    </row>
    <row r="705" spans="1:11" ht="14">
      <c r="A705" s="14"/>
      <c r="B705"/>
      <c r="C705"/>
      <c r="D705" s="14"/>
      <c r="E705" s="14"/>
      <c r="F705" s="14"/>
      <c r="G705" s="14"/>
      <c r="H705" s="14"/>
      <c r="I705" s="14"/>
      <c r="J705" s="14"/>
      <c r="K705" s="14"/>
    </row>
    <row r="706" spans="1:11" ht="14">
      <c r="A706" s="14"/>
      <c r="B706"/>
      <c r="C706"/>
      <c r="D706" s="14"/>
      <c r="E706" s="14"/>
      <c r="F706" s="14"/>
      <c r="G706" s="14"/>
      <c r="H706" s="14"/>
      <c r="I706" s="14"/>
      <c r="J706" s="14"/>
      <c r="K706" s="14"/>
    </row>
    <row r="707" spans="1:11" ht="14">
      <c r="A707" s="14"/>
      <c r="B707"/>
      <c r="C707"/>
      <c r="D707" s="14"/>
      <c r="E707" s="14"/>
      <c r="F707" s="14"/>
      <c r="G707" s="14"/>
      <c r="H707" s="14"/>
      <c r="I707" s="14"/>
      <c r="J707" s="14"/>
      <c r="K707" s="14"/>
    </row>
    <row r="708" spans="1:11" ht="14">
      <c r="A708" s="14"/>
      <c r="B708"/>
      <c r="C708"/>
      <c r="D708" s="14"/>
      <c r="E708" s="14"/>
      <c r="F708" s="14"/>
      <c r="G708" s="14"/>
      <c r="H708" s="14"/>
      <c r="I708" s="14"/>
      <c r="J708" s="14"/>
      <c r="K708" s="14"/>
    </row>
    <row r="709" spans="1:11" ht="14">
      <c r="A709" s="14"/>
      <c r="B709"/>
      <c r="C709"/>
      <c r="D709" s="14"/>
      <c r="E709" s="14"/>
      <c r="F709" s="14"/>
      <c r="G709" s="14"/>
      <c r="H709" s="14"/>
      <c r="I709" s="14"/>
      <c r="J709" s="14"/>
      <c r="K709" s="14"/>
    </row>
    <row r="710" spans="1:11" ht="14">
      <c r="A710" s="14"/>
      <c r="B710"/>
      <c r="C710"/>
      <c r="D710" s="14"/>
      <c r="E710" s="14"/>
      <c r="F710" s="14"/>
      <c r="G710" s="14"/>
      <c r="H710" s="14"/>
      <c r="I710" s="14"/>
      <c r="J710" s="14"/>
      <c r="K710" s="14"/>
    </row>
    <row r="711" spans="1:11" ht="14">
      <c r="A711" s="14"/>
      <c r="B711"/>
      <c r="C711"/>
      <c r="D711" s="14"/>
      <c r="E711" s="14"/>
      <c r="F711" s="14"/>
      <c r="G711" s="14"/>
      <c r="H711" s="14"/>
      <c r="I711" s="14"/>
      <c r="J711" s="14"/>
      <c r="K711" s="14"/>
    </row>
    <row r="712" spans="1:11" ht="14">
      <c r="A712" s="14"/>
      <c r="B712"/>
      <c r="C712"/>
      <c r="D712" s="14"/>
      <c r="E712" s="14"/>
      <c r="F712" s="14"/>
      <c r="G712" s="14"/>
      <c r="H712" s="14"/>
      <c r="I712" s="14"/>
      <c r="J712" s="14"/>
      <c r="K712" s="14"/>
    </row>
    <row r="713" spans="1:11" ht="14">
      <c r="A713" s="14"/>
      <c r="B713"/>
      <c r="C713"/>
      <c r="D713" s="14"/>
      <c r="E713" s="14"/>
      <c r="F713" s="14"/>
      <c r="G713" s="14"/>
      <c r="H713" s="14"/>
      <c r="I713" s="14"/>
      <c r="J713" s="14"/>
      <c r="K713" s="14"/>
    </row>
    <row r="714" spans="1:11" ht="14">
      <c r="A714" s="14"/>
      <c r="B714"/>
      <c r="C714"/>
      <c r="D714" s="14"/>
      <c r="E714" s="14"/>
      <c r="F714" s="14"/>
      <c r="G714" s="14"/>
      <c r="H714" s="14"/>
      <c r="I714" s="14"/>
      <c r="J714" s="14"/>
      <c r="K714" s="14"/>
    </row>
    <row r="715" spans="1:11" ht="14">
      <c r="A715" s="14"/>
      <c r="B715"/>
      <c r="C715"/>
      <c r="D715" s="14"/>
      <c r="E715" s="14"/>
      <c r="F715" s="14"/>
      <c r="G715" s="14"/>
      <c r="H715" s="14"/>
      <c r="I715" s="14"/>
      <c r="J715" s="14"/>
      <c r="K715" s="14"/>
    </row>
    <row r="716" spans="1:11" ht="14">
      <c r="A716" s="14"/>
      <c r="B716"/>
      <c r="C716"/>
      <c r="D716" s="14"/>
      <c r="E716" s="14"/>
      <c r="F716" s="14"/>
      <c r="G716" s="14"/>
      <c r="H716" s="14"/>
      <c r="I716" s="14"/>
      <c r="J716" s="14"/>
      <c r="K716" s="14"/>
    </row>
    <row r="717" spans="1:11" ht="14">
      <c r="A717" s="14"/>
      <c r="B717"/>
      <c r="C717"/>
      <c r="D717" s="14"/>
      <c r="E717" s="14"/>
      <c r="F717" s="14"/>
      <c r="G717" s="14"/>
      <c r="H717" s="14"/>
      <c r="I717" s="14"/>
      <c r="J717" s="14"/>
      <c r="K717" s="14"/>
    </row>
    <row r="718" spans="1:11" ht="14">
      <c r="A718" s="14"/>
      <c r="B718"/>
      <c r="C718"/>
      <c r="D718" s="14"/>
      <c r="E718" s="14"/>
      <c r="F718" s="14"/>
      <c r="G718" s="14"/>
      <c r="H718" s="14"/>
      <c r="I718" s="14"/>
      <c r="J718" s="14"/>
      <c r="K718" s="14"/>
    </row>
    <row r="719" spans="1:11" ht="14">
      <c r="A719" s="14"/>
      <c r="B719"/>
      <c r="C719"/>
      <c r="D719" s="14"/>
      <c r="E719" s="14"/>
      <c r="F719" s="14"/>
      <c r="G719" s="14"/>
      <c r="H719" s="14"/>
      <c r="I719" s="14"/>
      <c r="J719" s="14"/>
      <c r="K719" s="14"/>
    </row>
    <row r="720" spans="1:11" ht="14">
      <c r="A720" s="14"/>
      <c r="B720"/>
      <c r="C720"/>
      <c r="D720" s="14"/>
      <c r="E720" s="14"/>
      <c r="F720" s="14"/>
      <c r="G720" s="14"/>
      <c r="H720" s="14"/>
      <c r="I720" s="14"/>
      <c r="J720" s="14"/>
      <c r="K720" s="14"/>
    </row>
    <row r="721" spans="1:11" ht="14">
      <c r="A721" s="14"/>
      <c r="B721"/>
      <c r="C721"/>
      <c r="D721" s="14"/>
      <c r="E721" s="14"/>
      <c r="F721" s="14"/>
      <c r="G721" s="14"/>
      <c r="H721" s="14"/>
      <c r="I721" s="14"/>
      <c r="J721" s="14"/>
      <c r="K721" s="14"/>
    </row>
    <row r="722" spans="1:11" ht="14">
      <c r="A722" s="14"/>
      <c r="B722"/>
      <c r="C722"/>
      <c r="D722" s="14"/>
      <c r="E722" s="14"/>
      <c r="F722" s="14"/>
      <c r="G722" s="14"/>
      <c r="H722" s="14"/>
      <c r="I722" s="14"/>
      <c r="J722" s="14"/>
      <c r="K722" s="14"/>
    </row>
    <row r="723" spans="1:11" ht="14">
      <c r="A723" s="14"/>
      <c r="B723"/>
      <c r="C723"/>
      <c r="D723" s="14"/>
      <c r="E723" s="14"/>
      <c r="F723" s="14"/>
      <c r="G723" s="14"/>
      <c r="H723" s="14"/>
      <c r="I723" s="14"/>
      <c r="J723" s="14"/>
      <c r="K723" s="14"/>
    </row>
    <row r="724" spans="1:11" ht="14">
      <c r="A724" s="14"/>
      <c r="B724"/>
      <c r="C724"/>
      <c r="D724" s="14"/>
      <c r="E724" s="14"/>
      <c r="F724" s="14"/>
      <c r="G724" s="14"/>
      <c r="H724" s="14"/>
      <c r="I724" s="14"/>
      <c r="J724" s="14"/>
      <c r="K724" s="14"/>
    </row>
    <row r="725" spans="1:11" ht="14">
      <c r="A725" s="14"/>
      <c r="B725"/>
      <c r="C725"/>
      <c r="D725" s="14"/>
      <c r="E725" s="14"/>
      <c r="F725" s="14"/>
      <c r="G725" s="14"/>
      <c r="H725" s="14"/>
      <c r="I725" s="14"/>
      <c r="J725" s="14"/>
      <c r="K725" s="14"/>
    </row>
    <row r="726" spans="1:11" ht="14">
      <c r="A726" s="14"/>
      <c r="B726"/>
      <c r="C726"/>
      <c r="D726" s="14"/>
      <c r="E726" s="14"/>
      <c r="F726" s="14"/>
      <c r="G726" s="14"/>
      <c r="H726" s="14"/>
      <c r="I726" s="14"/>
      <c r="J726" s="14"/>
      <c r="K726" s="14"/>
    </row>
    <row r="727" spans="1:11" ht="14">
      <c r="A727" s="14"/>
      <c r="B727"/>
      <c r="C727"/>
      <c r="D727" s="14"/>
      <c r="E727" s="14"/>
      <c r="F727" s="14"/>
      <c r="G727" s="14"/>
      <c r="H727" s="14"/>
      <c r="I727" s="14"/>
      <c r="J727" s="14"/>
      <c r="K727" s="14"/>
    </row>
    <row r="728" spans="1:11" ht="14">
      <c r="A728" s="14"/>
      <c r="B728"/>
      <c r="C728"/>
      <c r="D728" s="14"/>
      <c r="E728" s="14"/>
      <c r="F728" s="14"/>
      <c r="G728" s="14"/>
      <c r="H728" s="14"/>
      <c r="I728" s="14"/>
      <c r="J728" s="14"/>
      <c r="K728" s="14"/>
    </row>
    <row r="729" spans="1:11" ht="14">
      <c r="A729" s="14"/>
      <c r="B729"/>
      <c r="C729"/>
      <c r="D729" s="14"/>
      <c r="E729" s="14"/>
      <c r="F729" s="14"/>
      <c r="G729" s="14"/>
      <c r="H729" s="14"/>
      <c r="I729" s="14"/>
      <c r="J729" s="14"/>
      <c r="K729" s="14"/>
    </row>
    <row r="730" spans="1:11" ht="14">
      <c r="A730" s="14"/>
      <c r="B730"/>
      <c r="C730"/>
      <c r="D730" s="14"/>
      <c r="E730" s="14"/>
      <c r="F730" s="14"/>
      <c r="G730" s="14"/>
      <c r="H730" s="14"/>
      <c r="I730" s="14"/>
      <c r="J730" s="14"/>
      <c r="K730" s="14"/>
    </row>
    <row r="731" spans="1:11" ht="14">
      <c r="A731" s="14"/>
      <c r="B731"/>
      <c r="C731"/>
      <c r="D731" s="14"/>
      <c r="E731" s="14"/>
      <c r="F731" s="14"/>
      <c r="G731" s="14"/>
      <c r="H731" s="14"/>
      <c r="I731" s="14"/>
      <c r="J731" s="14"/>
      <c r="K731" s="14"/>
    </row>
    <row r="732" spans="1:11" ht="14">
      <c r="A732" s="14"/>
      <c r="B732"/>
      <c r="C732"/>
      <c r="D732" s="14"/>
      <c r="E732" s="14"/>
      <c r="F732" s="14"/>
      <c r="G732" s="14"/>
      <c r="H732" s="14"/>
      <c r="I732" s="14"/>
      <c r="J732" s="14"/>
      <c r="K732" s="14"/>
    </row>
    <row r="733" spans="1:11" ht="14">
      <c r="A733" s="14"/>
      <c r="B733"/>
      <c r="C733"/>
      <c r="D733" s="14"/>
      <c r="E733" s="14"/>
      <c r="F733" s="14"/>
      <c r="G733" s="14"/>
      <c r="H733" s="14"/>
      <c r="I733" s="14"/>
      <c r="J733" s="14"/>
      <c r="K733" s="14"/>
    </row>
    <row r="734" spans="1:11" ht="14">
      <c r="A734" s="14"/>
      <c r="B734"/>
      <c r="C734"/>
      <c r="D734" s="14"/>
      <c r="E734" s="14"/>
      <c r="F734" s="14"/>
      <c r="G734" s="14"/>
      <c r="H734" s="14"/>
      <c r="I734" s="14"/>
      <c r="J734" s="14"/>
      <c r="K734" s="14"/>
    </row>
    <row r="735" spans="1:11" ht="14">
      <c r="A735" s="14"/>
      <c r="B735"/>
      <c r="C735"/>
      <c r="D735" s="14"/>
      <c r="E735" s="14"/>
      <c r="F735" s="14"/>
      <c r="G735" s="14"/>
      <c r="H735" s="14"/>
      <c r="I735" s="14"/>
      <c r="J735" s="14"/>
      <c r="K735" s="14"/>
    </row>
    <row r="736" spans="1:11" ht="14">
      <c r="A736" s="14"/>
      <c r="B736"/>
      <c r="C736"/>
      <c r="D736" s="14"/>
      <c r="E736" s="14"/>
      <c r="F736" s="14"/>
      <c r="G736" s="14"/>
      <c r="H736" s="14"/>
      <c r="I736" s="14"/>
      <c r="J736" s="14"/>
      <c r="K736" s="14"/>
    </row>
    <row r="737" spans="1:11" ht="14">
      <c r="A737" s="14"/>
      <c r="B737"/>
      <c r="C737"/>
      <c r="D737" s="14"/>
      <c r="E737" s="14"/>
      <c r="F737" s="14"/>
      <c r="G737" s="14"/>
      <c r="H737" s="14"/>
      <c r="I737" s="14"/>
      <c r="J737" s="14"/>
      <c r="K737" s="14"/>
    </row>
    <row r="738" spans="1:11" ht="14">
      <c r="A738" s="14"/>
      <c r="B738"/>
      <c r="C738"/>
      <c r="D738" s="14"/>
      <c r="E738" s="14"/>
      <c r="F738" s="14"/>
      <c r="G738" s="14"/>
      <c r="H738" s="14"/>
      <c r="I738" s="14"/>
      <c r="J738" s="14"/>
      <c r="K738" s="14"/>
    </row>
    <row r="739" spans="1:11" ht="14">
      <c r="A739" s="14"/>
      <c r="B739"/>
      <c r="C739"/>
      <c r="D739" s="14"/>
      <c r="E739" s="14"/>
      <c r="F739" s="14"/>
      <c r="G739" s="14"/>
      <c r="H739" s="14"/>
      <c r="I739" s="14"/>
      <c r="J739" s="14"/>
      <c r="K739" s="14"/>
    </row>
    <row r="740" spans="1:11" ht="14">
      <c r="A740" s="14"/>
      <c r="B740"/>
      <c r="C740"/>
      <c r="D740" s="14"/>
      <c r="E740" s="14"/>
      <c r="F740" s="14"/>
      <c r="G740" s="14"/>
      <c r="H740" s="14"/>
      <c r="I740" s="14"/>
      <c r="J740" s="14"/>
      <c r="K740" s="14"/>
    </row>
    <row r="741" spans="1:11" ht="14">
      <c r="A741" s="14"/>
      <c r="B741"/>
      <c r="C741"/>
      <c r="D741" s="14"/>
      <c r="E741" s="14"/>
      <c r="F741" s="14"/>
      <c r="G741" s="14"/>
      <c r="H741" s="14"/>
      <c r="I741" s="14"/>
      <c r="J741" s="14"/>
      <c r="K741" s="14"/>
    </row>
    <row r="742" spans="1:11" ht="14">
      <c r="A742" s="14"/>
      <c r="B742"/>
      <c r="C742"/>
      <c r="D742" s="14"/>
      <c r="E742" s="14"/>
      <c r="F742" s="14"/>
      <c r="G742" s="14"/>
      <c r="H742" s="14"/>
      <c r="I742" s="14"/>
      <c r="J742" s="14"/>
      <c r="K742" s="14"/>
    </row>
    <row r="743" spans="1:11" ht="14">
      <c r="A743" s="14"/>
      <c r="B743"/>
      <c r="C743"/>
      <c r="D743" s="14"/>
      <c r="E743" s="14"/>
      <c r="F743" s="14"/>
      <c r="G743" s="14"/>
      <c r="H743" s="14"/>
      <c r="I743" s="14"/>
      <c r="J743" s="14"/>
      <c r="K743" s="14"/>
    </row>
    <row r="744" spans="1:11" ht="14">
      <c r="A744" s="14"/>
      <c r="B744"/>
      <c r="C744"/>
      <c r="D744" s="14"/>
      <c r="E744" s="14"/>
      <c r="F744" s="14"/>
      <c r="G744" s="14"/>
      <c r="H744" s="14"/>
      <c r="I744" s="14"/>
      <c r="J744" s="14"/>
      <c r="K744" s="14"/>
    </row>
    <row r="745" spans="1:11" ht="14">
      <c r="A745" s="14"/>
      <c r="B745"/>
      <c r="C745"/>
      <c r="D745" s="14"/>
      <c r="E745" s="14"/>
      <c r="F745" s="14"/>
      <c r="G745" s="14"/>
      <c r="H745" s="14"/>
      <c r="I745" s="14"/>
      <c r="J745" s="14"/>
      <c r="K745" s="14"/>
    </row>
    <row r="746" spans="1:11" ht="14">
      <c r="A746" s="14"/>
      <c r="B746"/>
      <c r="C746"/>
      <c r="D746" s="14"/>
      <c r="E746" s="14"/>
      <c r="F746" s="14"/>
      <c r="G746" s="14"/>
      <c r="H746" s="14"/>
      <c r="I746" s="14"/>
      <c r="J746" s="14"/>
      <c r="K746" s="14"/>
    </row>
    <row r="747" spans="1:11" ht="14">
      <c r="A747" s="14"/>
      <c r="B747"/>
      <c r="C747"/>
      <c r="D747" s="14"/>
      <c r="E747" s="14"/>
      <c r="F747" s="14"/>
      <c r="G747" s="14"/>
      <c r="H747" s="14"/>
      <c r="I747" s="14"/>
      <c r="J747" s="14"/>
      <c r="K747" s="14"/>
    </row>
    <row r="748" spans="1:11" ht="14">
      <c r="A748" s="14"/>
      <c r="B748"/>
      <c r="C748"/>
      <c r="D748" s="14"/>
      <c r="E748" s="14"/>
      <c r="F748" s="14"/>
      <c r="G748" s="14"/>
      <c r="H748" s="14"/>
      <c r="I748" s="14"/>
      <c r="J748" s="14"/>
      <c r="K748" s="14"/>
    </row>
    <row r="749" spans="1:11" ht="14">
      <c r="A749" s="14"/>
      <c r="B749"/>
      <c r="C749"/>
      <c r="D749" s="14"/>
      <c r="E749" s="14"/>
      <c r="F749" s="14"/>
      <c r="G749" s="14"/>
      <c r="H749" s="14"/>
      <c r="I749" s="14"/>
      <c r="J749" s="14"/>
      <c r="K749" s="14"/>
    </row>
    <row r="750" spans="1:11" ht="14">
      <c r="A750" s="14"/>
      <c r="B750"/>
      <c r="C750"/>
      <c r="D750" s="14"/>
      <c r="E750" s="14"/>
      <c r="F750" s="14"/>
      <c r="G750" s="14"/>
      <c r="H750" s="14"/>
      <c r="I750" s="14"/>
      <c r="J750" s="14"/>
      <c r="K750" s="14"/>
    </row>
    <row r="751" spans="1:11" ht="14">
      <c r="A751" s="14"/>
      <c r="B751"/>
      <c r="C751"/>
      <c r="D751" s="14"/>
      <c r="E751" s="14"/>
      <c r="F751" s="14"/>
      <c r="G751" s="14"/>
      <c r="H751" s="14"/>
      <c r="I751" s="14"/>
      <c r="J751" s="14"/>
      <c r="K751" s="14"/>
    </row>
    <row r="752" spans="1:11" ht="14">
      <c r="A752" s="14"/>
      <c r="B752"/>
      <c r="C752"/>
      <c r="D752" s="14"/>
      <c r="E752" s="14"/>
      <c r="F752" s="14"/>
      <c r="G752" s="14"/>
      <c r="H752" s="14"/>
      <c r="I752" s="14"/>
      <c r="J752" s="14"/>
      <c r="K752" s="14"/>
    </row>
    <row r="753" spans="1:11" ht="14">
      <c r="A753" s="14"/>
      <c r="B753"/>
      <c r="C753"/>
      <c r="D753" s="14"/>
      <c r="E753" s="14"/>
      <c r="F753" s="14"/>
      <c r="G753" s="14"/>
      <c r="H753" s="14"/>
      <c r="I753" s="14"/>
      <c r="J753" s="14"/>
      <c r="K753" s="14"/>
    </row>
    <row r="754" spans="1:11" ht="14">
      <c r="A754" s="14"/>
      <c r="B754"/>
      <c r="C754"/>
      <c r="D754" s="14"/>
      <c r="E754" s="14"/>
      <c r="F754" s="14"/>
      <c r="G754" s="14"/>
      <c r="H754" s="14"/>
      <c r="I754" s="14"/>
      <c r="J754" s="14"/>
      <c r="K754" s="14"/>
    </row>
    <row r="755" spans="1:11" ht="14">
      <c r="A755" s="14"/>
      <c r="B755"/>
      <c r="C755"/>
      <c r="D755" s="14"/>
      <c r="E755" s="14"/>
      <c r="F755" s="14"/>
      <c r="G755" s="14"/>
      <c r="H755" s="14"/>
      <c r="I755" s="14"/>
      <c r="J755" s="14"/>
      <c r="K755" s="14"/>
    </row>
    <row r="756" spans="1:11" ht="14">
      <c r="A756" s="14"/>
      <c r="B756"/>
      <c r="C756"/>
      <c r="D756" s="14"/>
      <c r="E756" s="14"/>
      <c r="F756" s="14"/>
      <c r="G756" s="14"/>
      <c r="H756" s="14"/>
      <c r="I756" s="14"/>
      <c r="J756" s="14"/>
      <c r="K756" s="14"/>
    </row>
    <row r="757" spans="1:11" ht="14">
      <c r="A757" s="14"/>
      <c r="B757"/>
      <c r="C757"/>
      <c r="D757" s="14"/>
      <c r="E757" s="14"/>
      <c r="F757" s="14"/>
      <c r="G757" s="14"/>
      <c r="H757" s="14"/>
      <c r="I757" s="14"/>
      <c r="J757" s="14"/>
      <c r="K757" s="14"/>
    </row>
    <row r="758" spans="1:11" ht="14">
      <c r="A758" s="14"/>
      <c r="B758"/>
      <c r="C758"/>
      <c r="D758" s="14"/>
      <c r="E758" s="14"/>
      <c r="F758" s="14"/>
      <c r="G758" s="14"/>
      <c r="H758" s="14"/>
      <c r="I758" s="14"/>
      <c r="J758" s="14"/>
      <c r="K758" s="14"/>
    </row>
    <row r="759" spans="1:11" ht="14">
      <c r="A759" s="14"/>
      <c r="B759"/>
      <c r="C759"/>
      <c r="D759" s="14"/>
      <c r="E759" s="14"/>
      <c r="F759" s="14"/>
      <c r="G759" s="14"/>
      <c r="H759" s="14"/>
      <c r="I759" s="14"/>
      <c r="J759" s="14"/>
      <c r="K759" s="14"/>
    </row>
    <row r="760" spans="1:11" ht="14">
      <c r="A760" s="14"/>
      <c r="B760"/>
      <c r="C760"/>
      <c r="D760" s="14"/>
      <c r="E760" s="14"/>
      <c r="F760" s="14"/>
      <c r="G760" s="14"/>
      <c r="H760" s="14"/>
      <c r="I760" s="14"/>
      <c r="J760" s="14"/>
      <c r="K760" s="14"/>
    </row>
    <row r="761" spans="1:11" ht="14">
      <c r="A761" s="14"/>
      <c r="B761"/>
      <c r="C761"/>
      <c r="D761" s="14"/>
      <c r="E761" s="14"/>
      <c r="F761" s="14"/>
      <c r="G761" s="14"/>
      <c r="H761" s="14"/>
      <c r="I761" s="14"/>
      <c r="J761" s="14"/>
      <c r="K761" s="14"/>
    </row>
    <row r="762" spans="1:11" ht="14">
      <c r="A762" s="14"/>
      <c r="B762"/>
      <c r="C762"/>
      <c r="D762" s="14"/>
      <c r="E762" s="14"/>
      <c r="F762" s="14"/>
      <c r="G762" s="14"/>
      <c r="H762" s="14"/>
      <c r="I762" s="14"/>
      <c r="J762" s="14"/>
      <c r="K762" s="14"/>
    </row>
    <row r="763" spans="1:11" ht="14">
      <c r="A763" s="14"/>
      <c r="B763"/>
      <c r="C763"/>
      <c r="D763" s="14"/>
      <c r="E763" s="14"/>
      <c r="F763" s="14"/>
      <c r="G763" s="14"/>
      <c r="H763" s="14"/>
      <c r="I763" s="14"/>
      <c r="J763" s="14"/>
      <c r="K763" s="14"/>
    </row>
    <row r="764" spans="1:11" ht="14">
      <c r="A764" s="14"/>
      <c r="B764"/>
      <c r="C764"/>
      <c r="D764" s="14"/>
      <c r="E764" s="14"/>
      <c r="F764" s="14"/>
      <c r="G764" s="14"/>
      <c r="H764" s="14"/>
      <c r="I764" s="14"/>
      <c r="J764" s="14"/>
      <c r="K764" s="14"/>
    </row>
    <row r="765" spans="1:11" ht="14">
      <c r="A765" s="14"/>
      <c r="B765"/>
      <c r="C765"/>
      <c r="D765" s="14"/>
      <c r="E765" s="14"/>
      <c r="F765" s="14"/>
      <c r="G765" s="14"/>
      <c r="H765" s="14"/>
      <c r="I765" s="14"/>
      <c r="J765" s="14"/>
      <c r="K765" s="14"/>
    </row>
    <row r="766" spans="1:11" ht="14">
      <c r="A766" s="14"/>
      <c r="B766"/>
      <c r="C766"/>
      <c r="D766" s="14"/>
      <c r="E766" s="14"/>
      <c r="F766" s="14"/>
      <c r="G766" s="14"/>
      <c r="H766" s="14"/>
      <c r="I766" s="14"/>
      <c r="J766" s="14"/>
      <c r="K766" s="14"/>
    </row>
    <row r="767" spans="1:11" ht="14">
      <c r="A767" s="14"/>
      <c r="B767"/>
      <c r="C767"/>
      <c r="D767" s="14"/>
      <c r="E767" s="14"/>
      <c r="F767" s="14"/>
      <c r="G767" s="14"/>
      <c r="H767" s="14"/>
      <c r="I767" s="14"/>
      <c r="J767" s="14"/>
      <c r="K767" s="14"/>
    </row>
    <row r="768" spans="1:11" ht="14">
      <c r="A768" s="14"/>
      <c r="B768"/>
      <c r="C768"/>
      <c r="D768" s="14"/>
      <c r="E768" s="14"/>
      <c r="F768" s="14"/>
      <c r="G768" s="14"/>
      <c r="H768" s="14"/>
      <c r="I768" s="14"/>
      <c r="J768" s="14"/>
      <c r="K768" s="14"/>
    </row>
    <row r="769" spans="1:11" ht="14">
      <c r="A769" s="14"/>
      <c r="B769"/>
      <c r="C769"/>
      <c r="D769" s="14"/>
      <c r="E769" s="14"/>
      <c r="F769" s="14"/>
      <c r="G769" s="14"/>
      <c r="H769" s="14"/>
      <c r="I769" s="14"/>
      <c r="J769" s="14"/>
      <c r="K769" s="14"/>
    </row>
    <row r="770" spans="1:11" ht="14">
      <c r="A770" s="14"/>
      <c r="B770"/>
      <c r="C770"/>
      <c r="D770" s="14"/>
      <c r="E770" s="14"/>
      <c r="F770" s="14"/>
      <c r="G770" s="14"/>
      <c r="H770" s="14"/>
      <c r="I770" s="14"/>
      <c r="J770" s="14"/>
      <c r="K770" s="14"/>
    </row>
    <row r="771" spans="1:11" ht="14">
      <c r="A771" s="14"/>
      <c r="B771"/>
      <c r="C771"/>
      <c r="D771" s="14"/>
      <c r="E771" s="14"/>
      <c r="F771" s="14"/>
      <c r="G771" s="14"/>
      <c r="H771" s="14"/>
      <c r="I771" s="14"/>
      <c r="J771" s="14"/>
      <c r="K771" s="14"/>
    </row>
    <row r="772" spans="1:11" ht="14">
      <c r="A772" s="14"/>
      <c r="B772"/>
      <c r="C772"/>
      <c r="D772" s="14"/>
      <c r="E772" s="14"/>
      <c r="F772" s="14"/>
      <c r="G772" s="14"/>
      <c r="H772" s="14"/>
      <c r="I772" s="14"/>
      <c r="J772" s="14"/>
      <c r="K772" s="14"/>
    </row>
    <row r="773" spans="1:11" ht="14">
      <c r="A773" s="14"/>
      <c r="B773"/>
      <c r="C773"/>
      <c r="D773" s="14"/>
      <c r="E773" s="14"/>
      <c r="F773" s="14"/>
      <c r="G773" s="14"/>
      <c r="H773" s="14"/>
      <c r="I773" s="14"/>
      <c r="J773" s="14"/>
      <c r="K773" s="14"/>
    </row>
    <row r="774" spans="1:11" ht="14">
      <c r="A774" s="14"/>
      <c r="B774"/>
      <c r="C774"/>
      <c r="D774" s="14"/>
      <c r="E774" s="14"/>
      <c r="F774" s="14"/>
      <c r="G774" s="14"/>
      <c r="H774" s="14"/>
      <c r="I774" s="14"/>
      <c r="J774" s="14"/>
      <c r="K774" s="14"/>
    </row>
    <row r="775" spans="1:11" ht="14">
      <c r="A775" s="14"/>
      <c r="B775"/>
      <c r="C775"/>
      <c r="D775" s="14"/>
      <c r="E775" s="14"/>
      <c r="F775" s="14"/>
      <c r="G775" s="14"/>
      <c r="H775" s="14"/>
      <c r="I775" s="14"/>
      <c r="J775" s="14"/>
      <c r="K775" s="14"/>
    </row>
    <row r="776" spans="1:11" ht="14">
      <c r="A776" s="14"/>
      <c r="B776"/>
      <c r="C776"/>
      <c r="D776" s="14"/>
      <c r="E776" s="14"/>
      <c r="F776" s="14"/>
      <c r="G776" s="14"/>
      <c r="H776" s="14"/>
      <c r="I776" s="14"/>
      <c r="J776" s="14"/>
      <c r="K776" s="14"/>
    </row>
    <row r="777" spans="1:11" ht="14">
      <c r="A777" s="14"/>
      <c r="B777"/>
      <c r="C777"/>
      <c r="D777" s="14"/>
      <c r="E777" s="14"/>
      <c r="F777" s="14"/>
      <c r="G777" s="14"/>
      <c r="H777" s="14"/>
      <c r="I777" s="14"/>
      <c r="J777" s="14"/>
      <c r="K777" s="14"/>
    </row>
    <row r="778" spans="1:11" ht="14">
      <c r="A778" s="14"/>
      <c r="B778"/>
      <c r="C778"/>
      <c r="D778" s="14"/>
      <c r="E778" s="14"/>
      <c r="F778" s="14"/>
      <c r="G778" s="14"/>
      <c r="H778" s="14"/>
      <c r="I778" s="14"/>
      <c r="J778" s="14"/>
      <c r="K778" s="14"/>
    </row>
    <row r="779" spans="1:11" ht="14">
      <c r="A779" s="14"/>
      <c r="B779"/>
      <c r="C779"/>
      <c r="D779" s="14"/>
      <c r="E779" s="14"/>
      <c r="F779" s="14"/>
      <c r="G779" s="14"/>
      <c r="H779" s="14"/>
      <c r="I779" s="14"/>
      <c r="J779" s="14"/>
      <c r="K779" s="14"/>
    </row>
    <row r="780" spans="1:11" ht="14">
      <c r="A780" s="14"/>
      <c r="B780"/>
      <c r="C780"/>
      <c r="D780" s="14"/>
      <c r="E780" s="14"/>
      <c r="F780" s="14"/>
      <c r="G780" s="14"/>
      <c r="H780" s="14"/>
      <c r="I780" s="14"/>
      <c r="J780" s="14"/>
      <c r="K780" s="14"/>
    </row>
    <row r="781" spans="1:11" ht="14">
      <c r="A781" s="14"/>
      <c r="B781"/>
      <c r="C781"/>
      <c r="D781" s="14"/>
      <c r="E781" s="14"/>
      <c r="F781" s="14"/>
      <c r="G781" s="14"/>
      <c r="H781" s="14"/>
      <c r="I781" s="14"/>
      <c r="J781" s="14"/>
      <c r="K781" s="14"/>
    </row>
    <row r="782" spans="1:11" ht="14">
      <c r="A782" s="14"/>
      <c r="B782"/>
      <c r="C782"/>
      <c r="D782" s="14"/>
      <c r="E782" s="14"/>
      <c r="F782" s="14"/>
      <c r="G782" s="14"/>
      <c r="H782" s="14"/>
      <c r="I782" s="14"/>
      <c r="J782" s="14"/>
      <c r="K782" s="14"/>
    </row>
    <row r="783" spans="1:11" ht="14">
      <c r="A783" s="14"/>
      <c r="B783"/>
      <c r="C783"/>
      <c r="D783" s="14"/>
      <c r="E783" s="14"/>
      <c r="F783" s="14"/>
      <c r="G783" s="14"/>
      <c r="H783" s="14"/>
      <c r="I783" s="14"/>
      <c r="J783" s="14"/>
      <c r="K783" s="14"/>
    </row>
    <row r="784" spans="1:11" ht="14">
      <c r="A784" s="14"/>
      <c r="B784"/>
      <c r="C784"/>
      <c r="D784" s="14"/>
      <c r="E784" s="14"/>
      <c r="F784" s="14"/>
      <c r="G784" s="14"/>
      <c r="H784" s="14"/>
      <c r="I784" s="14"/>
      <c r="J784" s="14"/>
      <c r="K784" s="14"/>
    </row>
    <row r="785" spans="1:11" ht="14">
      <c r="A785" s="14"/>
      <c r="B785"/>
      <c r="C785"/>
      <c r="D785" s="14"/>
      <c r="E785" s="14"/>
      <c r="F785" s="14"/>
      <c r="G785" s="14"/>
      <c r="H785" s="14"/>
      <c r="I785" s="14"/>
      <c r="J785" s="14"/>
      <c r="K785" s="14"/>
    </row>
    <row r="786" spans="1:11" ht="14">
      <c r="A786" s="14"/>
      <c r="B786"/>
      <c r="C786"/>
      <c r="D786" s="14"/>
      <c r="E786" s="14"/>
      <c r="F786" s="14"/>
      <c r="G786" s="14"/>
      <c r="H786" s="14"/>
      <c r="I786" s="14"/>
      <c r="J786" s="14"/>
      <c r="K786" s="14"/>
    </row>
    <row r="787" spans="1:11" ht="14">
      <c r="A787" s="14"/>
      <c r="B787"/>
      <c r="C787"/>
      <c r="D787" s="14"/>
      <c r="E787" s="14"/>
      <c r="F787" s="14"/>
      <c r="G787" s="14"/>
      <c r="H787" s="14"/>
      <c r="I787" s="14"/>
      <c r="J787" s="14"/>
      <c r="K787" s="14"/>
    </row>
    <row r="788" spans="1:11" ht="14">
      <c r="A788" s="14"/>
      <c r="B788"/>
      <c r="C788"/>
      <c r="D788" s="14"/>
      <c r="E788" s="14"/>
      <c r="F788" s="14"/>
      <c r="G788" s="14"/>
      <c r="H788" s="14"/>
      <c r="I788" s="14"/>
      <c r="J788" s="14"/>
      <c r="K788" s="14"/>
    </row>
    <row r="789" spans="1:11" ht="14">
      <c r="A789" s="14"/>
      <c r="B789"/>
      <c r="C789"/>
      <c r="D789" s="14"/>
      <c r="E789" s="14"/>
      <c r="F789" s="14"/>
      <c r="G789" s="14"/>
      <c r="H789" s="14"/>
      <c r="I789" s="14"/>
      <c r="J789" s="14"/>
      <c r="K789" s="14"/>
    </row>
    <row r="790" spans="1:11" ht="14">
      <c r="A790" s="14"/>
      <c r="B790"/>
      <c r="C790"/>
      <c r="D790" s="14"/>
      <c r="E790" s="14"/>
      <c r="F790" s="14"/>
      <c r="G790" s="14"/>
      <c r="H790" s="14"/>
      <c r="I790" s="14"/>
      <c r="J790" s="14"/>
      <c r="K790" s="14"/>
    </row>
    <row r="791" spans="1:11" ht="14">
      <c r="A791" s="14"/>
      <c r="B791"/>
      <c r="C791"/>
      <c r="D791" s="14"/>
      <c r="E791" s="14"/>
      <c r="F791" s="14"/>
      <c r="G791" s="14"/>
      <c r="H791" s="14"/>
      <c r="I791" s="14"/>
      <c r="J791" s="14"/>
      <c r="K791" s="14"/>
    </row>
    <row r="792" spans="1:11" ht="14">
      <c r="A792" s="14"/>
      <c r="B792"/>
      <c r="C792"/>
      <c r="D792" s="14"/>
      <c r="E792" s="14"/>
      <c r="F792" s="14"/>
      <c r="G792" s="14"/>
      <c r="H792" s="14"/>
      <c r="I792" s="14"/>
      <c r="J792" s="14"/>
      <c r="K792" s="14"/>
    </row>
    <row r="793" spans="1:11" ht="14">
      <c r="A793" s="14"/>
      <c r="B793"/>
      <c r="C793"/>
      <c r="D793" s="14"/>
      <c r="E793" s="14"/>
      <c r="F793" s="14"/>
      <c r="G793" s="14"/>
      <c r="H793" s="14"/>
      <c r="I793" s="14"/>
      <c r="J793" s="14"/>
      <c r="K793" s="14"/>
    </row>
    <row r="794" spans="1:11" ht="14">
      <c r="A794" s="14"/>
      <c r="B794"/>
      <c r="C794"/>
      <c r="D794" s="14"/>
      <c r="E794" s="14"/>
      <c r="F794" s="14"/>
      <c r="G794" s="14"/>
      <c r="H794" s="14"/>
      <c r="I794" s="14"/>
      <c r="J794" s="14"/>
      <c r="K794" s="14"/>
    </row>
    <row r="795" spans="1:11" ht="14">
      <c r="A795" s="14"/>
      <c r="B795"/>
      <c r="C795"/>
      <c r="D795" s="14"/>
      <c r="E795" s="14"/>
      <c r="F795" s="14"/>
      <c r="G795" s="14"/>
      <c r="H795" s="14"/>
      <c r="I795" s="14"/>
      <c r="J795" s="14"/>
      <c r="K795" s="14"/>
    </row>
    <row r="796" spans="1:11" ht="14">
      <c r="A796" s="14"/>
      <c r="B796"/>
      <c r="C796"/>
      <c r="D796" s="14"/>
      <c r="E796" s="14"/>
      <c r="F796" s="14"/>
      <c r="G796" s="14"/>
      <c r="H796" s="14"/>
      <c r="I796" s="14"/>
      <c r="J796" s="14"/>
      <c r="K796" s="14"/>
    </row>
    <row r="797" spans="1:11" ht="14">
      <c r="A797" s="14"/>
      <c r="B797"/>
      <c r="C797"/>
      <c r="D797" s="14"/>
      <c r="E797" s="14"/>
      <c r="F797" s="14"/>
      <c r="G797" s="14"/>
      <c r="H797" s="14"/>
      <c r="I797" s="14"/>
      <c r="J797" s="14"/>
      <c r="K797" s="14"/>
    </row>
    <row r="798" spans="1:11" ht="14">
      <c r="A798" s="14"/>
      <c r="B798"/>
      <c r="C798"/>
      <c r="D798" s="14"/>
      <c r="E798" s="14"/>
      <c r="F798" s="14"/>
      <c r="G798" s="14"/>
      <c r="H798" s="14"/>
      <c r="I798" s="14"/>
      <c r="J798" s="14"/>
      <c r="K798" s="14"/>
    </row>
    <row r="799" spans="1:11" ht="14">
      <c r="A799" s="14"/>
      <c r="B799"/>
      <c r="C799"/>
      <c r="D799" s="14"/>
      <c r="E799" s="14"/>
      <c r="F799" s="14"/>
      <c r="G799" s="14"/>
      <c r="H799" s="14"/>
      <c r="I799" s="14"/>
      <c r="J799" s="14"/>
      <c r="K799" s="14"/>
    </row>
    <row r="800" spans="1:11" ht="14">
      <c r="A800" s="14"/>
      <c r="B800"/>
      <c r="C800"/>
      <c r="D800" s="14"/>
      <c r="E800" s="14"/>
      <c r="F800" s="14"/>
      <c r="G800" s="14"/>
      <c r="H800" s="14"/>
      <c r="I800" s="14"/>
      <c r="J800" s="14"/>
      <c r="K800" s="14"/>
    </row>
    <row r="801" spans="1:11" ht="14">
      <c r="A801" s="14"/>
      <c r="B801"/>
      <c r="C801"/>
      <c r="D801" s="14"/>
      <c r="E801" s="14"/>
      <c r="F801" s="14"/>
      <c r="G801" s="14"/>
      <c r="H801" s="14"/>
      <c r="I801" s="14"/>
      <c r="J801" s="14"/>
      <c r="K801" s="14"/>
    </row>
    <row r="802" spans="1:11" ht="14">
      <c r="A802" s="14"/>
      <c r="B802"/>
      <c r="C802"/>
      <c r="D802" s="14"/>
      <c r="E802" s="14"/>
      <c r="F802" s="14"/>
      <c r="G802" s="14"/>
      <c r="H802" s="14"/>
      <c r="I802" s="14"/>
      <c r="J802" s="14"/>
      <c r="K802" s="14"/>
    </row>
    <row r="803" spans="1:11" ht="14">
      <c r="A803" s="14"/>
      <c r="B803"/>
      <c r="C803"/>
      <c r="D803" s="14"/>
      <c r="E803" s="14"/>
      <c r="F803" s="14"/>
      <c r="G803" s="14"/>
      <c r="H803" s="14"/>
      <c r="I803" s="14"/>
      <c r="J803" s="14"/>
      <c r="K803" s="14"/>
    </row>
    <row r="804" spans="1:11" ht="14">
      <c r="A804" s="14"/>
      <c r="B804"/>
      <c r="C804"/>
      <c r="D804" s="14"/>
      <c r="E804" s="14"/>
      <c r="F804" s="14"/>
      <c r="G804" s="14"/>
      <c r="H804" s="14"/>
      <c r="I804" s="14"/>
      <c r="J804" s="14"/>
      <c r="K804" s="14"/>
    </row>
    <row r="805" spans="1:11" ht="14">
      <c r="A805" s="14"/>
      <c r="B805"/>
      <c r="C805"/>
      <c r="D805" s="14"/>
      <c r="E805" s="14"/>
      <c r="F805" s="14"/>
      <c r="G805" s="14"/>
      <c r="H805" s="14"/>
      <c r="I805" s="14"/>
      <c r="J805" s="14"/>
      <c r="K805" s="14"/>
    </row>
    <row r="806" spans="1:11" ht="14">
      <c r="A806" s="14"/>
      <c r="B806"/>
      <c r="C806"/>
      <c r="D806" s="14"/>
      <c r="E806" s="14"/>
      <c r="F806" s="14"/>
      <c r="G806" s="14"/>
      <c r="H806" s="14"/>
      <c r="I806" s="14"/>
      <c r="J806" s="14"/>
      <c r="K806" s="14"/>
    </row>
    <row r="807" spans="1:11" ht="14">
      <c r="A807" s="14"/>
      <c r="B807"/>
      <c r="C807"/>
      <c r="D807" s="14"/>
      <c r="E807" s="14"/>
      <c r="F807" s="14"/>
      <c r="G807" s="14"/>
      <c r="H807" s="14"/>
      <c r="I807" s="14"/>
      <c r="J807" s="14"/>
      <c r="K807" s="14"/>
    </row>
    <row r="808" spans="1:11" ht="14">
      <c r="A808" s="14"/>
      <c r="B808"/>
      <c r="C808"/>
      <c r="D808" s="14"/>
      <c r="E808" s="14"/>
      <c r="F808" s="14"/>
      <c r="G808" s="14"/>
      <c r="H808" s="14"/>
      <c r="I808" s="14"/>
      <c r="J808" s="14"/>
      <c r="K808" s="14"/>
    </row>
    <row r="809" spans="1:11" ht="14">
      <c r="A809" s="14"/>
      <c r="B809"/>
      <c r="C809"/>
      <c r="D809" s="14"/>
      <c r="E809" s="14"/>
      <c r="F809" s="14"/>
      <c r="G809" s="14"/>
      <c r="H809" s="14"/>
      <c r="I809" s="14"/>
      <c r="J809" s="14"/>
      <c r="K809" s="14"/>
    </row>
    <row r="810" spans="1:11" ht="14">
      <c r="A810" s="14"/>
      <c r="B810"/>
      <c r="D810" s="14"/>
      <c r="E810" s="14"/>
      <c r="F810" s="14"/>
      <c r="G810" s="14"/>
      <c r="H810" s="14"/>
      <c r="I810" s="14"/>
      <c r="J810" s="14"/>
      <c r="K810" s="14"/>
    </row>
    <row r="811" spans="1:11" ht="14">
      <c r="A811" s="14"/>
      <c r="B811"/>
      <c r="D811" s="14"/>
      <c r="E811" s="14"/>
      <c r="F811" s="14"/>
      <c r="G811" s="14"/>
      <c r="H811" s="14"/>
      <c r="I811" s="14"/>
      <c r="J811" s="14"/>
      <c r="K811" s="14"/>
    </row>
    <row r="812" spans="1:11" ht="14">
      <c r="A812" s="14"/>
      <c r="B812"/>
      <c r="D812" s="14"/>
      <c r="E812" s="14"/>
      <c r="F812" s="14"/>
      <c r="G812" s="14"/>
      <c r="H812" s="14"/>
      <c r="I812" s="14"/>
      <c r="J812" s="14"/>
      <c r="K812" s="14"/>
    </row>
    <row r="813" spans="1:11" ht="14">
      <c r="A813" s="14"/>
      <c r="B813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4">
      <c r="A814" s="14"/>
      <c r="B8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4">
      <c r="A815" s="14"/>
      <c r="B815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4">
      <c r="A816" s="14"/>
      <c r="B816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4">
      <c r="A817" s="14"/>
      <c r="B817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4">
      <c r="A818" s="14"/>
      <c r="B818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4">
      <c r="A819" s="14"/>
      <c r="B819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4">
      <c r="A820" s="14"/>
      <c r="B820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4">
      <c r="A821" s="14"/>
      <c r="B821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4">
      <c r="A822" s="14"/>
      <c r="B822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4">
      <c r="A823" s="14"/>
      <c r="B823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4">
      <c r="A824" s="14"/>
      <c r="B82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4">
      <c r="A825" s="14"/>
      <c r="B825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4">
      <c r="A826" s="14"/>
      <c r="B826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4">
      <c r="A827" s="14"/>
      <c r="B827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4">
      <c r="A828" s="14"/>
      <c r="B828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4">
      <c r="A829" s="14"/>
      <c r="B829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4">
      <c r="A830" s="14"/>
      <c r="B830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4">
      <c r="A831" s="14"/>
      <c r="B831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4">
      <c r="A832" s="14"/>
      <c r="B832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4">
      <c r="A833" s="14"/>
      <c r="B833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4">
      <c r="A834" s="14"/>
      <c r="B83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4">
      <c r="A835" s="14"/>
      <c r="B835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4">
      <c r="A836" s="14"/>
      <c r="B836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4">
      <c r="A837" s="14"/>
      <c r="B837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4">
      <c r="A838" s="14"/>
      <c r="B838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4">
      <c r="A839" s="14"/>
      <c r="B839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4">
      <c r="A840" s="14"/>
      <c r="B840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4">
      <c r="A841" s="14"/>
      <c r="B841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4">
      <c r="A842" s="14"/>
      <c r="B842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4">
      <c r="A843" s="14"/>
      <c r="B843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4">
      <c r="A844" s="14"/>
      <c r="B84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4">
      <c r="A845" s="14"/>
      <c r="B845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4">
      <c r="A846" s="14"/>
      <c r="B846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4">
      <c r="A847" s="14"/>
      <c r="B847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4">
      <c r="A848" s="14"/>
      <c r="B848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4">
      <c r="A849" s="14"/>
      <c r="B849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4">
      <c r="A850" s="14"/>
      <c r="B850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4">
      <c r="A851" s="14"/>
      <c r="B851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4">
      <c r="A852" s="14"/>
      <c r="B852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4">
      <c r="A853" s="14"/>
      <c r="B853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4">
      <c r="A854" s="14"/>
      <c r="B85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4">
      <c r="A855" s="14"/>
      <c r="B855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4">
      <c r="A856" s="14"/>
      <c r="B856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4">
      <c r="A857" s="14"/>
      <c r="B857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4">
      <c r="A858" s="14"/>
      <c r="B858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4">
      <c r="A859" s="14"/>
      <c r="B859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4">
      <c r="A860" s="14"/>
      <c r="B860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4">
      <c r="A861" s="14"/>
      <c r="B861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4">
      <c r="A862" s="14"/>
      <c r="B862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4">
      <c r="A863" s="14"/>
      <c r="B863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4">
      <c r="A864" s="14"/>
      <c r="B86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4">
      <c r="A865" s="14"/>
      <c r="B865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4">
      <c r="A866" s="14"/>
      <c r="B866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4">
      <c r="A867" s="14"/>
      <c r="B867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4">
      <c r="A868" s="14"/>
      <c r="B868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4">
      <c r="A869" s="14"/>
      <c r="B869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4">
      <c r="A870" s="14"/>
      <c r="B870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4">
      <c r="A871" s="14"/>
      <c r="B871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4">
      <c r="A872" s="14"/>
      <c r="B872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4">
      <c r="A873" s="14"/>
      <c r="B873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4">
      <c r="A874" s="14"/>
      <c r="B87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4">
      <c r="A875" s="14"/>
      <c r="B875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4">
      <c r="A876" s="14"/>
      <c r="B876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4">
      <c r="A877" s="14"/>
      <c r="B877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4">
      <c r="A878" s="14"/>
      <c r="B878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4">
      <c r="A879" s="14"/>
      <c r="B879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4">
      <c r="A880" s="14"/>
      <c r="B880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4">
      <c r="A881" s="14"/>
      <c r="B881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4">
      <c r="A882" s="14"/>
      <c r="B882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4">
      <c r="A883" s="14"/>
      <c r="B883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4">
      <c r="A884" s="14"/>
      <c r="B88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4">
      <c r="A885" s="14"/>
      <c r="B885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4">
      <c r="A886" s="14"/>
      <c r="B886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4">
      <c r="A887" s="14"/>
      <c r="B887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4">
      <c r="A888" s="14"/>
      <c r="B888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4">
      <c r="A889" s="14"/>
      <c r="B889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4">
      <c r="A890" s="14"/>
      <c r="B890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4">
      <c r="A891" s="14"/>
      <c r="B891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4">
      <c r="A892" s="14"/>
      <c r="B892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4">
      <c r="A893" s="14"/>
      <c r="B893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4">
      <c r="A894" s="14"/>
      <c r="B89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4">
      <c r="A895" s="14"/>
      <c r="B895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4">
      <c r="A896" s="14"/>
      <c r="B896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4">
      <c r="A897" s="14"/>
      <c r="B897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4">
      <c r="A898" s="14"/>
      <c r="B898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4">
      <c r="A899" s="14"/>
      <c r="B899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4">
      <c r="A900" s="14"/>
      <c r="B900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4">
      <c r="A901" s="14"/>
      <c r="B901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4">
      <c r="A902" s="14"/>
      <c r="B902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4">
      <c r="A903" s="14"/>
      <c r="B903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4">
      <c r="A904" s="14"/>
      <c r="B90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4">
      <c r="A905" s="14"/>
      <c r="B905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4">
      <c r="A906" s="14"/>
      <c r="B906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4">
      <c r="A907" s="14"/>
      <c r="B907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4">
      <c r="A908" s="14"/>
      <c r="B908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4">
      <c r="A909" s="14"/>
      <c r="B909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4">
      <c r="A910" s="14"/>
      <c r="B910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4">
      <c r="A911" s="14"/>
      <c r="B911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4">
      <c r="A912" s="14"/>
      <c r="B912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4">
      <c r="A913" s="14"/>
      <c r="B913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4">
      <c r="A914" s="14"/>
      <c r="B9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4">
      <c r="A915" s="14"/>
      <c r="B915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4">
      <c r="A916" s="14"/>
      <c r="B916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4">
      <c r="A917" s="14"/>
      <c r="B917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4">
      <c r="A918" s="14"/>
      <c r="B918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4">
      <c r="A919" s="14"/>
      <c r="B919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4">
      <c r="A920" s="14"/>
      <c r="B920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4">
      <c r="A921" s="14"/>
      <c r="B921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4">
      <c r="A922" s="14"/>
      <c r="B922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4">
      <c r="A923" s="14"/>
      <c r="B923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4">
      <c r="A924" s="14"/>
      <c r="B92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4">
      <c r="A925" s="14"/>
      <c r="B925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4">
      <c r="A926" s="14"/>
      <c r="B926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4">
      <c r="A927" s="14"/>
      <c r="B927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4">
      <c r="A928" s="14"/>
      <c r="B928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4">
      <c r="A929" s="14"/>
      <c r="B929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4">
      <c r="A930" s="14"/>
      <c r="B930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4">
      <c r="A931" s="14"/>
      <c r="B931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4">
      <c r="A932" s="14"/>
      <c r="B932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4">
      <c r="A933" s="14"/>
      <c r="B933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4">
      <c r="A934" s="14"/>
      <c r="B934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4">
      <c r="A935" s="14"/>
      <c r="B935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4">
      <c r="A936" s="14"/>
      <c r="B936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4">
      <c r="A937" s="14"/>
      <c r="B937"/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1:11" ht="14">
      <c r="A938" s="14"/>
      <c r="B938"/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1:11" ht="14">
      <c r="A939" s="14"/>
      <c r="B939"/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1:11" ht="14">
      <c r="A940" s="14"/>
      <c r="B940"/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1:11" ht="14">
      <c r="A941" s="14"/>
      <c r="B941"/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1:11" ht="14">
      <c r="A942" s="14"/>
      <c r="B942"/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1:11" ht="14">
      <c r="A943" s="14"/>
      <c r="B943"/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1:11" ht="14">
      <c r="A944" s="14"/>
      <c r="B944"/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1:11" ht="14">
      <c r="A945" s="14"/>
      <c r="B945"/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1:11" ht="14">
      <c r="A946" s="14"/>
      <c r="B946"/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1:11" ht="14">
      <c r="A947" s="14"/>
      <c r="B947"/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1:11" ht="14">
      <c r="A948" s="14"/>
      <c r="B948"/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1:11" ht="14">
      <c r="A949" s="14"/>
      <c r="B949"/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1:11" ht="14">
      <c r="A950" s="14"/>
      <c r="B950"/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1:11" ht="14">
      <c r="A951" s="14"/>
      <c r="B951"/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1:11" ht="14">
      <c r="A952" s="14"/>
      <c r="B952"/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1:11" ht="14">
      <c r="A953" s="14"/>
      <c r="B953"/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1:11" ht="14">
      <c r="A954" s="14"/>
      <c r="B954"/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1:11" ht="14">
      <c r="A955" s="14"/>
      <c r="B955"/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1:11" ht="14">
      <c r="A956" s="14"/>
      <c r="B956"/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1:11" ht="14">
      <c r="A957" s="14"/>
      <c r="B957"/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1:11" ht="14">
      <c r="A958" s="14"/>
      <c r="B958"/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1:11" ht="14">
      <c r="A959" s="14"/>
      <c r="B959"/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1:11" ht="14">
      <c r="A960" s="14"/>
      <c r="B960"/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1:11" ht="14">
      <c r="A961" s="14"/>
      <c r="B961"/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1:11" ht="14">
      <c r="A962" s="14"/>
      <c r="B962"/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1:11" ht="14">
      <c r="A963" s="14"/>
      <c r="B963"/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1:11" ht="14">
      <c r="A964" s="14"/>
      <c r="B964"/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1:11" ht="14">
      <c r="A965" s="14"/>
      <c r="B965"/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1:11" ht="14">
      <c r="A966" s="14"/>
      <c r="B966"/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1:11" ht="14">
      <c r="A967" s="14"/>
      <c r="B967"/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1:11" ht="14">
      <c r="A968" s="14"/>
      <c r="B968"/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1:11" ht="14">
      <c r="A969" s="14"/>
      <c r="B969"/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1:11" ht="14">
      <c r="A970" s="14"/>
      <c r="B970"/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1:11" ht="14">
      <c r="A971" s="14"/>
      <c r="B971"/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1:11" ht="14">
      <c r="A972" s="14"/>
      <c r="B972"/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1:11" ht="14">
      <c r="A973" s="14"/>
      <c r="B973"/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1:11" ht="14">
      <c r="A974" s="14"/>
      <c r="B974"/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1:11" ht="14">
      <c r="A975" s="14"/>
      <c r="B975"/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1:11" ht="14">
      <c r="A976" s="14"/>
      <c r="B976"/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1:11" ht="14">
      <c r="A977" s="14"/>
      <c r="B977"/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1:11" ht="14">
      <c r="A978" s="14"/>
      <c r="B978"/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1:11" ht="14">
      <c r="A979" s="14"/>
      <c r="B979"/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1:11" ht="14">
      <c r="A980" s="14"/>
      <c r="B980"/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1:11" ht="14">
      <c r="A981" s="14"/>
      <c r="B981"/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1:11" ht="14">
      <c r="A982" s="14"/>
      <c r="B982"/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1:11" ht="14">
      <c r="A983" s="14"/>
      <c r="B983"/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1:11" ht="14">
      <c r="A984" s="14"/>
      <c r="B984"/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1:11" ht="14">
      <c r="A985" s="14"/>
      <c r="B985"/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1:11" ht="14">
      <c r="A986" s="14"/>
      <c r="B986"/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1:11" ht="14">
      <c r="A987" s="14"/>
      <c r="B987"/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1:11" ht="14">
      <c r="A988" s="14"/>
      <c r="B988"/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1:11" ht="14">
      <c r="A989" s="14"/>
      <c r="B989"/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1:11" ht="14">
      <c r="A990" s="14"/>
      <c r="B990"/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1:11" ht="14">
      <c r="A991" s="14"/>
      <c r="B991"/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1:11" ht="14">
      <c r="A992" s="14"/>
      <c r="B992"/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1:11" ht="14">
      <c r="A993" s="14"/>
      <c r="B993"/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1:11" ht="14">
      <c r="A994" s="14"/>
      <c r="B994"/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1:11" ht="14">
      <c r="A995" s="14"/>
      <c r="B995"/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1:11" ht="14">
      <c r="A996" s="14"/>
      <c r="B996"/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1:11" ht="14">
      <c r="A997" s="14"/>
      <c r="B997"/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1:11" ht="14">
      <c r="A998" s="14"/>
      <c r="B998"/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1:11" ht="14">
      <c r="A999" s="14"/>
      <c r="B999"/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1:11" ht="14">
      <c r="A1000" s="14"/>
      <c r="B1000"/>
      <c r="C1000" s="14"/>
      <c r="D1000" s="14"/>
      <c r="E1000" s="14"/>
      <c r="F1000" s="14"/>
      <c r="G1000" s="14"/>
      <c r="H1000" s="14"/>
      <c r="I1000" s="14"/>
      <c r="J1000" s="14"/>
      <c r="K1000" s="14"/>
    </row>
    <row r="1001" spans="1:11" ht="14">
      <c r="A1001" s="14"/>
      <c r="B1001"/>
      <c r="C1001" s="14"/>
      <c r="D1001" s="14"/>
      <c r="E1001" s="14"/>
      <c r="F1001" s="14"/>
      <c r="G1001" s="14"/>
      <c r="H1001" s="14"/>
      <c r="I1001" s="14"/>
      <c r="J1001" s="14"/>
      <c r="K1001" s="14"/>
    </row>
    <row r="1002" spans="1:11" ht="14">
      <c r="A1002" s="14"/>
      <c r="B1002"/>
      <c r="C1002" s="14"/>
      <c r="D1002" s="14"/>
      <c r="E1002" s="14"/>
      <c r="F1002" s="14"/>
      <c r="G1002" s="14"/>
      <c r="H1002" s="14"/>
      <c r="I1002" s="14"/>
      <c r="J1002" s="14"/>
      <c r="K1002" s="14"/>
    </row>
    <row r="1003" spans="1:11" ht="14">
      <c r="A1003" s="14"/>
      <c r="B1003"/>
      <c r="C1003" s="14"/>
      <c r="D1003" s="14"/>
      <c r="E1003" s="14"/>
      <c r="F1003" s="14"/>
      <c r="G1003" s="14"/>
      <c r="H1003" s="14"/>
      <c r="I1003" s="14"/>
      <c r="J1003" s="14"/>
      <c r="K1003" s="14"/>
    </row>
    <row r="1004" spans="1:11" ht="14">
      <c r="A1004" s="14"/>
      <c r="B1004"/>
      <c r="C1004" s="14"/>
      <c r="D1004" s="14"/>
      <c r="E1004" s="14"/>
      <c r="F1004" s="14"/>
      <c r="G1004" s="14"/>
      <c r="H1004" s="14"/>
      <c r="I1004" s="14"/>
      <c r="J1004" s="14"/>
      <c r="K1004" s="14"/>
    </row>
    <row r="1005" spans="1:11" ht="14">
      <c r="A1005" s="14"/>
      <c r="B1005"/>
      <c r="C1005" s="14"/>
      <c r="D1005" s="14"/>
      <c r="E1005" s="14"/>
      <c r="F1005" s="14"/>
      <c r="G1005" s="14"/>
      <c r="H1005" s="14"/>
      <c r="I1005" s="14"/>
      <c r="J1005" s="14"/>
      <c r="K1005" s="14"/>
    </row>
    <row r="1006" spans="1:11" ht="14">
      <c r="A1006" s="14"/>
      <c r="B1006"/>
      <c r="C1006" s="14"/>
      <c r="D1006" s="14"/>
      <c r="E1006" s="14"/>
      <c r="F1006" s="14"/>
      <c r="G1006" s="14"/>
      <c r="H1006" s="14"/>
      <c r="I1006" s="14"/>
      <c r="J1006" s="14"/>
      <c r="K1006" s="14"/>
    </row>
    <row r="1007" spans="1:11" ht="14">
      <c r="A1007" s="14"/>
      <c r="B1007"/>
      <c r="C1007" s="14"/>
      <c r="D1007" s="14"/>
      <c r="E1007" s="14"/>
      <c r="F1007" s="14"/>
      <c r="G1007" s="14"/>
      <c r="H1007" s="14"/>
      <c r="I1007" s="14"/>
      <c r="J1007" s="14"/>
      <c r="K1007" s="14"/>
    </row>
    <row r="1008" spans="1:11" ht="14">
      <c r="A1008" s="14"/>
      <c r="B1008"/>
      <c r="C1008" s="14"/>
      <c r="D1008" s="14"/>
      <c r="E1008" s="14"/>
      <c r="F1008" s="14"/>
      <c r="G1008" s="14"/>
      <c r="H1008" s="14"/>
      <c r="I1008" s="14"/>
      <c r="J1008" s="14"/>
      <c r="K1008" s="14"/>
    </row>
    <row r="1009" spans="1:11" ht="14">
      <c r="A1009" s="14"/>
      <c r="B1009"/>
      <c r="C1009" s="14"/>
      <c r="D1009" s="14"/>
      <c r="E1009" s="14"/>
      <c r="F1009" s="14"/>
      <c r="G1009" s="14"/>
      <c r="H1009" s="14"/>
      <c r="I1009" s="14"/>
      <c r="J1009" s="14"/>
      <c r="K1009" s="14"/>
    </row>
    <row r="1010" spans="1:11" ht="14">
      <c r="A1010" s="14"/>
      <c r="B1010"/>
      <c r="C1010" s="14"/>
      <c r="D1010" s="14"/>
      <c r="E1010" s="14"/>
      <c r="F1010" s="14"/>
      <c r="G1010" s="14"/>
      <c r="H1010" s="14"/>
      <c r="I1010" s="14"/>
      <c r="J1010" s="14"/>
      <c r="K1010" s="14"/>
    </row>
    <row r="1011" spans="1:11" ht="14">
      <c r="A1011" s="14"/>
      <c r="B1011"/>
      <c r="C1011" s="14"/>
      <c r="D1011" s="14"/>
      <c r="E1011" s="14"/>
      <c r="F1011" s="14"/>
      <c r="G1011" s="14"/>
      <c r="H1011" s="14"/>
      <c r="I1011" s="14"/>
      <c r="J1011" s="14"/>
      <c r="K1011" s="14"/>
    </row>
    <row r="1012" spans="1:11" ht="14">
      <c r="A1012" s="14"/>
      <c r="B1012"/>
      <c r="C1012" s="14"/>
      <c r="D1012" s="14"/>
      <c r="E1012" s="14"/>
      <c r="F1012" s="14"/>
      <c r="G1012" s="14"/>
      <c r="H1012" s="14"/>
      <c r="I1012" s="14"/>
      <c r="J1012" s="14"/>
      <c r="K1012" s="14"/>
    </row>
    <row r="1013" spans="1:11" ht="14">
      <c r="A1013" s="14"/>
      <c r="B1013"/>
      <c r="C1013" s="14"/>
      <c r="D1013" s="14"/>
      <c r="E1013" s="14"/>
      <c r="F1013" s="14"/>
      <c r="G1013" s="14"/>
      <c r="H1013" s="14"/>
      <c r="I1013" s="14"/>
      <c r="J1013" s="14"/>
      <c r="K1013" s="14"/>
    </row>
    <row r="1014" spans="1:11" ht="14">
      <c r="A1014" s="14"/>
      <c r="B1014"/>
      <c r="C1014" s="14"/>
      <c r="D1014" s="14"/>
      <c r="E1014" s="14"/>
      <c r="F1014" s="14"/>
      <c r="G1014" s="14"/>
      <c r="H1014" s="14"/>
      <c r="I1014" s="14"/>
      <c r="J1014" s="14"/>
      <c r="K1014" s="14"/>
    </row>
  </sheetData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markers="1" xr2:uid="{73DF5064-10AC-4E43-A27D-D31CE854ADEB}">
          <x14:colorSeries theme="9" tint="0.39997558519241921"/>
          <x14:colorNegative theme="0" tint="-0.499984740745262"/>
          <x14:colorAxis rgb="FF000000"/>
          <x14:colorMarkers theme="9" tint="0.79998168889431442"/>
          <x14:colorFirst theme="9" tint="-0.249977111117893"/>
          <x14:colorLast theme="9" tint="-0.249977111117893"/>
          <x14:colorHigh theme="9" tint="-0.499984740745262"/>
          <x14:colorLow theme="9" tint="-0.499984740745262"/>
          <x14:sparklines>
            <x14:sparkline>
              <xm:f>IESI20!C549:I549</xm:f>
              <xm:sqref>K549</xm:sqref>
            </x14:sparkline>
          </x14:sparklines>
        </x14:sparklineGroup>
        <x14:sparklineGroup manualMax="0" manualMin="0" displayEmptyCellsAs="span" markers="1" high="1" low="1" xr2:uid="{E68C08A5-BDBB-4C8C-BBB2-C03A2EAB627C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IESI20!C535:J535</xm:f>
              <xm:sqref>K535</xm:sqref>
            </x14:sparkline>
            <x14:sparkline>
              <xm:f>IESI20!C536:J536</xm:f>
              <xm:sqref>K536</xm:sqref>
            </x14:sparkline>
            <x14:sparkline>
              <xm:f>IESI20!C537:J537</xm:f>
              <xm:sqref>K537</xm:sqref>
            </x14:sparkline>
            <x14:sparkline>
              <xm:f>IESI20!C538:J538</xm:f>
              <xm:sqref>K538</xm:sqref>
            </x14:sparkline>
            <x14:sparkline>
              <xm:f>IESI20!C539:J539</xm:f>
              <xm:sqref>K539</xm:sqref>
            </x14:sparkline>
            <x14:sparkline>
              <xm:f>IESI20!C540:J540</xm:f>
              <xm:sqref>K540</xm:sqref>
            </x14:sparkline>
            <x14:sparkline>
              <xm:f>IESI20!C541:J541</xm:f>
              <xm:sqref>K541</xm:sqref>
            </x14:sparkline>
            <x14:sparkline>
              <xm:f>IESI20!C542:J542</xm:f>
              <xm:sqref>K542</xm:sqref>
            </x14:sparkline>
            <x14:sparkline>
              <xm:f>IESI20!C543:J543</xm:f>
              <xm:sqref>K543</xm:sqref>
            </x14:sparkline>
            <x14:sparkline>
              <xm:f>IESI20!C544:J544</xm:f>
              <xm:sqref>K544</xm:sqref>
            </x14:sparkline>
            <x14:sparkline>
              <xm:f>IESI20!C545:J545</xm:f>
              <xm:sqref>K545</xm:sqref>
            </x14:sparkline>
            <x14:sparkline>
              <xm:f>IESI20!C546:J546</xm:f>
              <xm:sqref>K546</xm:sqref>
            </x14:sparkline>
            <x14:sparkline>
              <xm:f>IESI20!C547:J547</xm:f>
              <xm:sqref>K547</xm:sqref>
            </x14:sparkline>
            <x14:sparkline>
              <xm:f>IESI20!C548:J548</xm:f>
              <xm:sqref>K548</xm:sqref>
            </x14:sparkline>
          </x14:sparklines>
        </x14:sparklineGroup>
        <x14:sparklineGroup manualMax="0" manualMin="0" displayEmptyCellsAs="span" markers="1" xr2:uid="{E3F2E47C-F2F3-4FDC-BCED-ACD63A7090EA}">
          <x14:colorSeries theme="9" tint="0.39997558519241921"/>
          <x14:colorNegative theme="0" tint="-0.499984740745262"/>
          <x14:colorAxis rgb="FF000000"/>
          <x14:colorMarkers theme="9" tint="0.79998168889431442"/>
          <x14:colorFirst theme="9" tint="-0.249977111117893"/>
          <x14:colorLast theme="9" tint="-0.249977111117893"/>
          <x14:colorHigh theme="9" tint="-0.499984740745262"/>
          <x14:colorLow theme="9" tint="-0.499984740745262"/>
          <x14:sparklines>
            <x14:sparkline>
              <xm:f>IESI20!C528:I528</xm:f>
              <xm:sqref>K528</xm:sqref>
            </x14:sparkline>
          </x14:sparklines>
        </x14:sparklineGroup>
        <x14:sparklineGroup manualMax="0" manualMin="0" displayEmptyCellsAs="span" markers="1" xr2:uid="{C9F712B1-CE98-4469-8176-72917B9AC6E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IESI20!C514:J514</xm:f>
              <xm:sqref>K514</xm:sqref>
            </x14:sparkline>
            <x14:sparkline>
              <xm:f>IESI20!C515:J515</xm:f>
              <xm:sqref>K515</xm:sqref>
            </x14:sparkline>
            <x14:sparkline>
              <xm:f>IESI20!C516:J516</xm:f>
              <xm:sqref>K516</xm:sqref>
            </x14:sparkline>
            <x14:sparkline>
              <xm:f>IESI20!C517:J517</xm:f>
              <xm:sqref>K517</xm:sqref>
            </x14:sparkline>
            <x14:sparkline>
              <xm:f>IESI20!C518:J518</xm:f>
              <xm:sqref>K518</xm:sqref>
            </x14:sparkline>
            <x14:sparkline>
              <xm:f>IESI20!C519:J519</xm:f>
              <xm:sqref>K519</xm:sqref>
            </x14:sparkline>
            <x14:sparkline>
              <xm:f>IESI20!C520:J520</xm:f>
              <xm:sqref>K520</xm:sqref>
            </x14:sparkline>
            <x14:sparkline>
              <xm:f>IESI20!C521:J521</xm:f>
              <xm:sqref>K521</xm:sqref>
            </x14:sparkline>
            <x14:sparkline>
              <xm:f>IESI20!C522:J522</xm:f>
              <xm:sqref>K522</xm:sqref>
            </x14:sparkline>
            <x14:sparkline>
              <xm:f>IESI20!C523:J523</xm:f>
              <xm:sqref>K523</xm:sqref>
            </x14:sparkline>
            <x14:sparkline>
              <xm:f>IESI20!C524:J524</xm:f>
              <xm:sqref>K524</xm:sqref>
            </x14:sparkline>
            <x14:sparkline>
              <xm:f>IESI20!C525:J525</xm:f>
              <xm:sqref>K525</xm:sqref>
            </x14:sparkline>
            <x14:sparkline>
              <xm:f>IESI20!C526:J526</xm:f>
              <xm:sqref>K526</xm:sqref>
            </x14:sparkline>
            <x14:sparkline>
              <xm:f>IESI20!C527:J527</xm:f>
              <xm:sqref>K527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26DC9-BB84-46FD-9408-4892C8FE1E2B}">
  <dimension ref="A1:F12"/>
  <sheetViews>
    <sheetView workbookViewId="0">
      <selection activeCell="F3" sqref="F3"/>
    </sheetView>
  </sheetViews>
  <sheetFormatPr baseColWidth="10" defaultRowHeight="13"/>
  <cols>
    <col min="1" max="1" width="30.7265625" customWidth="1"/>
    <col min="2" max="2" width="3.7265625" customWidth="1"/>
    <col min="3" max="3" width="78.7265625" customWidth="1"/>
    <col min="4" max="4" width="10.54296875" customWidth="1"/>
    <col min="5" max="5" width="15.26953125" customWidth="1"/>
  </cols>
  <sheetData>
    <row r="1" spans="1:6" ht="14.5" thickBot="1">
      <c r="A1" s="86" t="s">
        <v>70</v>
      </c>
      <c r="B1" s="87"/>
      <c r="C1" s="88" t="s">
        <v>101</v>
      </c>
      <c r="E1" s="15" t="s">
        <v>1</v>
      </c>
      <c r="F1" s="15" t="s">
        <v>2</v>
      </c>
    </row>
    <row r="2" spans="1:6" ht="48" customHeight="1" thickBot="1">
      <c r="A2" s="89" t="s">
        <v>69</v>
      </c>
      <c r="B2" s="90"/>
      <c r="C2" s="91" t="s">
        <v>102</v>
      </c>
      <c r="E2" s="92">
        <v>25</v>
      </c>
      <c r="F2" s="93">
        <f>E2/$E$12</f>
        <v>3.5868005738880916E-2</v>
      </c>
    </row>
    <row r="3" spans="1:6" ht="48" customHeight="1" thickBot="1">
      <c r="A3" s="94" t="s">
        <v>14</v>
      </c>
      <c r="B3" s="95"/>
      <c r="C3" s="96" t="s">
        <v>103</v>
      </c>
      <c r="E3" s="20">
        <v>46</v>
      </c>
      <c r="F3" s="21">
        <f t="shared" ref="F3:F12" si="0">E3/$E$12</f>
        <v>6.5997130559540887E-2</v>
      </c>
    </row>
    <row r="4" spans="1:6" ht="48" customHeight="1" thickBot="1">
      <c r="A4" s="89" t="s">
        <v>15</v>
      </c>
      <c r="B4" s="97"/>
      <c r="C4" s="91" t="s">
        <v>104</v>
      </c>
      <c r="E4" s="92">
        <v>31</v>
      </c>
      <c r="F4" s="93">
        <f t="shared" si="0"/>
        <v>4.4476327116212341E-2</v>
      </c>
    </row>
    <row r="5" spans="1:6" ht="48" customHeight="1" thickBot="1">
      <c r="A5" s="94" t="s">
        <v>16</v>
      </c>
      <c r="B5" s="98"/>
      <c r="C5" s="96" t="s">
        <v>105</v>
      </c>
      <c r="E5" s="20">
        <v>141</v>
      </c>
      <c r="F5" s="21">
        <f t="shared" si="0"/>
        <v>0.20229555236728838</v>
      </c>
    </row>
    <row r="6" spans="1:6" ht="48" customHeight="1" thickBot="1">
      <c r="A6" s="89" t="s">
        <v>17</v>
      </c>
      <c r="B6" s="99"/>
      <c r="C6" s="91" t="s">
        <v>106</v>
      </c>
      <c r="E6" s="92">
        <v>61</v>
      </c>
      <c r="F6" s="93">
        <f t="shared" si="0"/>
        <v>8.7517934002869446E-2</v>
      </c>
    </row>
    <row r="7" spans="1:6" ht="48" customHeight="1" thickBot="1">
      <c r="A7" s="94" t="s">
        <v>18</v>
      </c>
      <c r="B7" s="100"/>
      <c r="C7" s="96" t="s">
        <v>107</v>
      </c>
      <c r="E7" s="20">
        <v>147</v>
      </c>
      <c r="F7" s="21">
        <f t="shared" si="0"/>
        <v>0.2109038737446198</v>
      </c>
    </row>
    <row r="8" spans="1:6" ht="48" customHeight="1" thickBot="1">
      <c r="A8" s="89" t="s">
        <v>19</v>
      </c>
      <c r="B8" s="101"/>
      <c r="C8" s="91" t="s">
        <v>108</v>
      </c>
      <c r="E8" s="92">
        <v>156</v>
      </c>
      <c r="F8" s="93">
        <f t="shared" si="0"/>
        <v>0.22381635581061693</v>
      </c>
    </row>
    <row r="9" spans="1:6" ht="48" customHeight="1" thickBot="1">
      <c r="A9" s="94" t="s">
        <v>20</v>
      </c>
      <c r="B9" s="102"/>
      <c r="C9" s="96" t="s">
        <v>109</v>
      </c>
      <c r="E9" s="20">
        <v>64</v>
      </c>
      <c r="F9" s="21">
        <f t="shared" si="0"/>
        <v>9.1822094691535155E-2</v>
      </c>
    </row>
    <row r="10" spans="1:6" ht="48" customHeight="1" thickBot="1">
      <c r="A10" s="89" t="s">
        <v>21</v>
      </c>
      <c r="B10" s="103"/>
      <c r="C10" s="91" t="s">
        <v>110</v>
      </c>
      <c r="E10" s="92">
        <v>11</v>
      </c>
      <c r="F10" s="93">
        <f t="shared" si="0"/>
        <v>1.5781922525107604E-2</v>
      </c>
    </row>
    <row r="11" spans="1:6" ht="48" customHeight="1" thickBot="1">
      <c r="A11" s="104" t="s">
        <v>22</v>
      </c>
      <c r="B11" s="105"/>
      <c r="C11" s="106" t="s">
        <v>111</v>
      </c>
      <c r="E11" s="20">
        <v>15</v>
      </c>
      <c r="F11" s="21">
        <f t="shared" si="0"/>
        <v>2.1520803443328552E-2</v>
      </c>
    </row>
    <row r="12" spans="1:6" ht="14.5" thickBot="1">
      <c r="A12" s="86" t="s">
        <v>13</v>
      </c>
      <c r="B12" s="87"/>
      <c r="C12" s="88"/>
      <c r="E12" s="15">
        <f>SUM(E2:E11)</f>
        <v>697</v>
      </c>
      <c r="F12" s="40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/>
  <dimension ref="A1:J454"/>
  <sheetViews>
    <sheetView workbookViewId="0">
      <selection activeCell="D31" sqref="D31"/>
    </sheetView>
  </sheetViews>
  <sheetFormatPr baseColWidth="10" defaultColWidth="11.453125" defaultRowHeight="13"/>
  <sheetData>
    <row r="1" spans="1:10">
      <c r="A1">
        <v>90374000</v>
      </c>
      <c r="B1" s="1">
        <f>PERCENTILE($A$1:$A$454,0.1)</f>
        <v>29600</v>
      </c>
    </row>
    <row r="2" spans="1:10">
      <c r="A2">
        <v>56108000</v>
      </c>
    </row>
    <row r="3" spans="1:10">
      <c r="A3">
        <v>55200000</v>
      </c>
    </row>
    <row r="4" spans="1:10">
      <c r="A4">
        <v>42498000</v>
      </c>
    </row>
    <row r="5" spans="1:10">
      <c r="A5">
        <v>31744000</v>
      </c>
      <c r="J5">
        <v>1</v>
      </c>
    </row>
    <row r="6" spans="1:10">
      <c r="A6">
        <v>25321000</v>
      </c>
      <c r="G6" s="1"/>
      <c r="J6">
        <v>1</v>
      </c>
    </row>
    <row r="7" spans="1:10">
      <c r="A7">
        <v>22140000</v>
      </c>
      <c r="G7">
        <v>0.1</v>
      </c>
      <c r="H7" s="1">
        <f>PERCENTILE($A$1:$A$454,G7)</f>
        <v>29600</v>
      </c>
      <c r="J7">
        <v>1</v>
      </c>
    </row>
    <row r="8" spans="1:10">
      <c r="A8">
        <v>21969000</v>
      </c>
      <c r="G8">
        <v>0.2</v>
      </c>
      <c r="H8" s="1">
        <f t="shared" ref="H8:H16" si="0">PERCENTILE($A$1:$A$454,G8)</f>
        <v>75400</v>
      </c>
      <c r="J8">
        <v>1</v>
      </c>
    </row>
    <row r="9" spans="1:10">
      <c r="A9">
        <v>21700000</v>
      </c>
      <c r="G9">
        <v>0.3</v>
      </c>
      <c r="H9" s="1">
        <f t="shared" si="0"/>
        <v>109799.99999999999</v>
      </c>
      <c r="J9">
        <v>2</v>
      </c>
    </row>
    <row r="10" spans="1:10">
      <c r="A10">
        <v>20425000</v>
      </c>
      <c r="G10">
        <v>0.4</v>
      </c>
      <c r="H10" s="1">
        <f t="shared" si="0"/>
        <v>180800</v>
      </c>
      <c r="J10">
        <v>2</v>
      </c>
    </row>
    <row r="11" spans="1:10">
      <c r="A11">
        <v>20103000</v>
      </c>
      <c r="G11">
        <v>0.5</v>
      </c>
      <c r="H11" s="1">
        <f t="shared" si="0"/>
        <v>288000</v>
      </c>
      <c r="J11">
        <v>2</v>
      </c>
    </row>
    <row r="12" spans="1:10">
      <c r="A12">
        <v>19937000</v>
      </c>
      <c r="G12">
        <v>0.6</v>
      </c>
      <c r="H12" s="1">
        <f t="shared" si="0"/>
        <v>436199.99999999994</v>
      </c>
      <c r="J12">
        <v>2</v>
      </c>
    </row>
    <row r="13" spans="1:10">
      <c r="A13">
        <v>19699000</v>
      </c>
      <c r="G13">
        <v>0.7</v>
      </c>
      <c r="H13" s="1">
        <f t="shared" si="0"/>
        <v>680600</v>
      </c>
      <c r="J13">
        <v>4</v>
      </c>
    </row>
    <row r="14" spans="1:10">
      <c r="A14">
        <v>16097000</v>
      </c>
      <c r="G14">
        <v>0.8</v>
      </c>
      <c r="H14" s="1">
        <f t="shared" si="0"/>
        <v>1178600</v>
      </c>
      <c r="J14">
        <v>4</v>
      </c>
    </row>
    <row r="15" spans="1:10">
      <c r="A15">
        <v>15522000</v>
      </c>
      <c r="G15">
        <v>0.9</v>
      </c>
      <c r="H15" s="1">
        <f t="shared" si="0"/>
        <v>3304400.0000000005</v>
      </c>
    </row>
    <row r="16" spans="1:10">
      <c r="A16">
        <v>13845000</v>
      </c>
      <c r="G16">
        <v>1</v>
      </c>
      <c r="H16" s="1">
        <f t="shared" si="0"/>
        <v>90374000</v>
      </c>
    </row>
    <row r="17" spans="1:1">
      <c r="A17">
        <v>13367000</v>
      </c>
    </row>
    <row r="18" spans="1:1">
      <c r="A18">
        <v>13273000</v>
      </c>
    </row>
    <row r="19" spans="1:1">
      <c r="A19">
        <v>12695000</v>
      </c>
    </row>
    <row r="20" spans="1:1">
      <c r="A20">
        <v>11084000</v>
      </c>
    </row>
    <row r="21" spans="1:1">
      <c r="A21">
        <v>10893000</v>
      </c>
    </row>
    <row r="22" spans="1:1">
      <c r="A22">
        <v>10238000</v>
      </c>
    </row>
    <row r="23" spans="1:1">
      <c r="A23">
        <v>10057000</v>
      </c>
    </row>
    <row r="24" spans="1:1">
      <c r="A24">
        <v>9985000</v>
      </c>
    </row>
    <row r="25" spans="1:1">
      <c r="A25">
        <v>8993000</v>
      </c>
    </row>
    <row r="26" spans="1:1">
      <c r="A26">
        <v>8883000</v>
      </c>
    </row>
    <row r="27" spans="1:1">
      <c r="A27">
        <v>8630000</v>
      </c>
    </row>
    <row r="28" spans="1:1">
      <c r="A28">
        <v>8472000</v>
      </c>
    </row>
    <row r="29" spans="1:1">
      <c r="A29">
        <v>8116000</v>
      </c>
    </row>
    <row r="30" spans="1:1">
      <c r="A30">
        <v>7123000</v>
      </c>
    </row>
    <row r="31" spans="1:1">
      <c r="A31">
        <v>6892000</v>
      </c>
    </row>
    <row r="32" spans="1:1">
      <c r="A32">
        <v>6662000</v>
      </c>
    </row>
    <row r="33" spans="1:1">
      <c r="A33">
        <v>5575000</v>
      </c>
    </row>
    <row r="34" spans="1:1">
      <c r="A34">
        <v>5301000</v>
      </c>
    </row>
    <row r="35" spans="1:1">
      <c r="A35">
        <v>5031000</v>
      </c>
    </row>
    <row r="36" spans="1:1">
      <c r="A36">
        <v>4993905</v>
      </c>
    </row>
    <row r="37" spans="1:1">
      <c r="A37">
        <v>4882000</v>
      </c>
    </row>
    <row r="38" spans="1:1">
      <c r="A38">
        <v>4772000</v>
      </c>
    </row>
    <row r="39" spans="1:1">
      <c r="A39">
        <v>4710000</v>
      </c>
    </row>
    <row r="40" spans="1:1">
      <c r="A40">
        <v>4626000</v>
      </c>
    </row>
    <row r="41" spans="1:1">
      <c r="A41">
        <v>4429000</v>
      </c>
    </row>
    <row r="42" spans="1:1">
      <c r="A42">
        <v>3629000</v>
      </c>
    </row>
    <row r="43" spans="1:1">
      <c r="A43">
        <v>3561000</v>
      </c>
    </row>
    <row r="44" spans="1:1">
      <c r="A44">
        <v>3525000</v>
      </c>
    </row>
    <row r="45" spans="1:1">
      <c r="A45">
        <v>3314000</v>
      </c>
    </row>
    <row r="46" spans="1:1">
      <c r="A46">
        <v>3298000</v>
      </c>
    </row>
    <row r="47" spans="1:1">
      <c r="A47">
        <v>3240000</v>
      </c>
    </row>
    <row r="48" spans="1:1">
      <c r="A48">
        <v>2958000</v>
      </c>
    </row>
    <row r="49" spans="1:1">
      <c r="A49">
        <v>2957000</v>
      </c>
    </row>
    <row r="50" spans="1:1">
      <c r="A50">
        <v>2894000</v>
      </c>
    </row>
    <row r="51" spans="1:1">
      <c r="A51">
        <v>2834000</v>
      </c>
    </row>
    <row r="52" spans="1:1">
      <c r="A52">
        <v>2751000</v>
      </c>
    </row>
    <row r="53" spans="1:1">
      <c r="A53">
        <v>2639000</v>
      </c>
    </row>
    <row r="54" spans="1:1">
      <c r="A54">
        <v>2632000</v>
      </c>
    </row>
    <row r="55" spans="1:1">
      <c r="A55">
        <v>2503000</v>
      </c>
    </row>
    <row r="56" spans="1:1">
      <c r="A56">
        <v>2348000</v>
      </c>
    </row>
    <row r="57" spans="1:1">
      <c r="A57">
        <v>2343000</v>
      </c>
    </row>
    <row r="58" spans="1:1">
      <c r="A58">
        <v>2340000</v>
      </c>
    </row>
    <row r="59" spans="1:1">
      <c r="A59">
        <v>2263000</v>
      </c>
    </row>
    <row r="60" spans="1:1">
      <c r="A60">
        <v>2243000</v>
      </c>
    </row>
    <row r="61" spans="1:1">
      <c r="A61">
        <v>2204000</v>
      </c>
    </row>
    <row r="62" spans="1:1">
      <c r="A62">
        <v>2204000</v>
      </c>
    </row>
    <row r="63" spans="1:1">
      <c r="A63">
        <v>2120000</v>
      </c>
    </row>
    <row r="64" spans="1:1">
      <c r="A64">
        <v>1891000</v>
      </c>
    </row>
    <row r="65" spans="1:1">
      <c r="A65">
        <v>1857000</v>
      </c>
    </row>
    <row r="66" spans="1:1">
      <c r="A66">
        <v>1840000</v>
      </c>
    </row>
    <row r="67" spans="1:1">
      <c r="A67">
        <v>1814000</v>
      </c>
    </row>
    <row r="68" spans="1:1">
      <c r="A68">
        <v>1805000</v>
      </c>
    </row>
    <row r="69" spans="1:1">
      <c r="A69">
        <v>1763000</v>
      </c>
    </row>
    <row r="70" spans="1:1">
      <c r="A70">
        <v>1749000</v>
      </c>
    </row>
    <row r="71" spans="1:1">
      <c r="A71">
        <v>1728000</v>
      </c>
    </row>
    <row r="72" spans="1:1">
      <c r="A72">
        <v>1693000</v>
      </c>
    </row>
    <row r="73" spans="1:1">
      <c r="A73">
        <v>1677000</v>
      </c>
    </row>
    <row r="74" spans="1:1">
      <c r="A74">
        <v>1675000</v>
      </c>
    </row>
    <row r="75" spans="1:1">
      <c r="A75">
        <v>1639000</v>
      </c>
    </row>
    <row r="76" spans="1:1">
      <c r="A76">
        <v>1617000</v>
      </c>
    </row>
    <row r="77" spans="1:1">
      <c r="A77">
        <v>1519000</v>
      </c>
    </row>
    <row r="78" spans="1:1">
      <c r="A78">
        <v>1511000</v>
      </c>
    </row>
    <row r="79" spans="1:1">
      <c r="A79">
        <v>1510000</v>
      </c>
    </row>
    <row r="80" spans="1:1">
      <c r="A80">
        <v>1475000</v>
      </c>
    </row>
    <row r="81" spans="1:1">
      <c r="A81">
        <v>1455000</v>
      </c>
    </row>
    <row r="82" spans="1:1">
      <c r="A82">
        <v>1431000</v>
      </c>
    </row>
    <row r="83" spans="1:1">
      <c r="A83">
        <v>1416000</v>
      </c>
    </row>
    <row r="84" spans="1:1">
      <c r="A84">
        <v>1398000</v>
      </c>
    </row>
    <row r="85" spans="1:1">
      <c r="A85">
        <v>1357000</v>
      </c>
    </row>
    <row r="86" spans="1:1">
      <c r="A86">
        <v>1342000</v>
      </c>
    </row>
    <row r="87" spans="1:1">
      <c r="A87">
        <v>1297000</v>
      </c>
    </row>
    <row r="88" spans="1:1">
      <c r="A88">
        <v>1188000</v>
      </c>
    </row>
    <row r="89" spans="1:1">
      <c r="A89">
        <v>1184000</v>
      </c>
    </row>
    <row r="90" spans="1:1">
      <c r="A90">
        <v>1179000</v>
      </c>
    </row>
    <row r="91" spans="1:1">
      <c r="A91">
        <v>1177000</v>
      </c>
    </row>
    <row r="92" spans="1:1">
      <c r="A92">
        <v>1156000</v>
      </c>
    </row>
    <row r="93" spans="1:1">
      <c r="A93">
        <v>1155000</v>
      </c>
    </row>
    <row r="94" spans="1:1">
      <c r="A94">
        <v>1134000</v>
      </c>
    </row>
    <row r="95" spans="1:1">
      <c r="A95">
        <v>1127000</v>
      </c>
    </row>
    <row r="96" spans="1:1">
      <c r="A96">
        <v>1114000</v>
      </c>
    </row>
    <row r="97" spans="1:1">
      <c r="A97">
        <v>1088000</v>
      </c>
    </row>
    <row r="98" spans="1:1">
      <c r="A98">
        <v>1073000</v>
      </c>
    </row>
    <row r="99" spans="1:1">
      <c r="A99">
        <v>1068000</v>
      </c>
    </row>
    <row r="100" spans="1:1">
      <c r="A100">
        <v>1034000</v>
      </c>
    </row>
    <row r="101" spans="1:1">
      <c r="A101">
        <v>1030000</v>
      </c>
    </row>
    <row r="102" spans="1:1">
      <c r="A102">
        <v>1008000</v>
      </c>
    </row>
    <row r="103" spans="1:1">
      <c r="A103">
        <v>990000</v>
      </c>
    </row>
    <row r="104" spans="1:1">
      <c r="A104">
        <v>973000</v>
      </c>
    </row>
    <row r="105" spans="1:1">
      <c r="A105">
        <v>968000</v>
      </c>
    </row>
    <row r="106" spans="1:1">
      <c r="A106">
        <v>967000</v>
      </c>
    </row>
    <row r="107" spans="1:1">
      <c r="A107">
        <v>930000</v>
      </c>
    </row>
    <row r="108" spans="1:1">
      <c r="A108">
        <v>927000</v>
      </c>
    </row>
    <row r="109" spans="1:1">
      <c r="A109">
        <v>924000</v>
      </c>
    </row>
    <row r="110" spans="1:1">
      <c r="A110">
        <v>919000</v>
      </c>
    </row>
    <row r="111" spans="1:1">
      <c r="A111">
        <v>906000</v>
      </c>
    </row>
    <row r="112" spans="1:1">
      <c r="A112">
        <v>889000</v>
      </c>
    </row>
    <row r="113" spans="1:1">
      <c r="A113">
        <v>876000</v>
      </c>
    </row>
    <row r="114" spans="1:1">
      <c r="A114">
        <v>863000</v>
      </c>
    </row>
    <row r="115" spans="1:1">
      <c r="A115">
        <v>856000</v>
      </c>
    </row>
    <row r="116" spans="1:1">
      <c r="A116">
        <v>854000</v>
      </c>
    </row>
    <row r="117" spans="1:1">
      <c r="A117">
        <v>837000</v>
      </c>
    </row>
    <row r="118" spans="1:1">
      <c r="A118">
        <v>833000</v>
      </c>
    </row>
    <row r="119" spans="1:1">
      <c r="A119">
        <v>821836</v>
      </c>
    </row>
    <row r="120" spans="1:1">
      <c r="A120">
        <v>812000</v>
      </c>
    </row>
    <row r="121" spans="1:1">
      <c r="A121">
        <v>811000</v>
      </c>
    </row>
    <row r="122" spans="1:1">
      <c r="A122">
        <v>799000</v>
      </c>
    </row>
    <row r="123" spans="1:1">
      <c r="A123">
        <v>794000</v>
      </c>
    </row>
    <row r="124" spans="1:1">
      <c r="A124">
        <v>776000</v>
      </c>
    </row>
    <row r="125" spans="1:1">
      <c r="A125">
        <v>774000</v>
      </c>
    </row>
    <row r="126" spans="1:1">
      <c r="A126">
        <v>764000</v>
      </c>
    </row>
    <row r="127" spans="1:1">
      <c r="A127">
        <v>749000</v>
      </c>
    </row>
    <row r="128" spans="1:1">
      <c r="A128">
        <v>709000</v>
      </c>
    </row>
    <row r="129" spans="1:1">
      <c r="A129">
        <v>705000</v>
      </c>
    </row>
    <row r="130" spans="1:1">
      <c r="A130">
        <v>702000</v>
      </c>
    </row>
    <row r="131" spans="1:1">
      <c r="A131">
        <v>702000</v>
      </c>
    </row>
    <row r="132" spans="1:1">
      <c r="A132">
        <v>691000</v>
      </c>
    </row>
    <row r="133" spans="1:1">
      <c r="A133">
        <v>688000</v>
      </c>
    </row>
    <row r="134" spans="1:1">
      <c r="A134">
        <v>683000</v>
      </c>
    </row>
    <row r="135" spans="1:1">
      <c r="A135">
        <v>680000</v>
      </c>
    </row>
    <row r="136" spans="1:1">
      <c r="A136">
        <v>679000</v>
      </c>
    </row>
    <row r="137" spans="1:1">
      <c r="A137">
        <v>671000</v>
      </c>
    </row>
    <row r="138" spans="1:1">
      <c r="A138">
        <v>663000</v>
      </c>
    </row>
    <row r="139" spans="1:1">
      <c r="A139">
        <v>663000</v>
      </c>
    </row>
    <row r="140" spans="1:1">
      <c r="A140">
        <v>661000</v>
      </c>
    </row>
    <row r="141" spans="1:1">
      <c r="A141">
        <v>659000</v>
      </c>
    </row>
    <row r="142" spans="1:1">
      <c r="A142">
        <v>656000</v>
      </c>
    </row>
    <row r="143" spans="1:1">
      <c r="A143">
        <v>653000</v>
      </c>
    </row>
    <row r="144" spans="1:1">
      <c r="A144">
        <v>645000</v>
      </c>
    </row>
    <row r="145" spans="1:1">
      <c r="A145">
        <v>645000</v>
      </c>
    </row>
    <row r="146" spans="1:1">
      <c r="A146">
        <v>642000</v>
      </c>
    </row>
    <row r="147" spans="1:1">
      <c r="A147">
        <v>639000</v>
      </c>
    </row>
    <row r="148" spans="1:1">
      <c r="A148">
        <v>635000</v>
      </c>
    </row>
    <row r="149" spans="1:1">
      <c r="A149">
        <v>635000</v>
      </c>
    </row>
    <row r="150" spans="1:1">
      <c r="A150">
        <v>628000</v>
      </c>
    </row>
    <row r="151" spans="1:1">
      <c r="A151">
        <v>625000</v>
      </c>
    </row>
    <row r="152" spans="1:1">
      <c r="A152">
        <v>624000</v>
      </c>
    </row>
    <row r="153" spans="1:1">
      <c r="A153">
        <v>616000</v>
      </c>
    </row>
    <row r="154" spans="1:1">
      <c r="A154">
        <v>614000</v>
      </c>
    </row>
    <row r="155" spans="1:1">
      <c r="A155">
        <v>608000</v>
      </c>
    </row>
    <row r="156" spans="1:1">
      <c r="A156">
        <v>607000</v>
      </c>
    </row>
    <row r="157" spans="1:1">
      <c r="A157">
        <v>594000</v>
      </c>
    </row>
    <row r="158" spans="1:1">
      <c r="A158">
        <v>577000</v>
      </c>
    </row>
    <row r="159" spans="1:1">
      <c r="A159">
        <v>577000</v>
      </c>
    </row>
    <row r="160" spans="1:1">
      <c r="A160">
        <v>575000</v>
      </c>
    </row>
    <row r="161" spans="1:1">
      <c r="A161">
        <v>558000</v>
      </c>
    </row>
    <row r="162" spans="1:1">
      <c r="A162">
        <v>552000</v>
      </c>
    </row>
    <row r="163" spans="1:1">
      <c r="A163">
        <v>547000</v>
      </c>
    </row>
    <row r="164" spans="1:1">
      <c r="A164">
        <v>544000</v>
      </c>
    </row>
    <row r="165" spans="1:1">
      <c r="A165">
        <v>542000</v>
      </c>
    </row>
    <row r="166" spans="1:1">
      <c r="A166">
        <v>528000</v>
      </c>
    </row>
    <row r="167" spans="1:1">
      <c r="A167">
        <v>515000</v>
      </c>
    </row>
    <row r="168" spans="1:1">
      <c r="A168">
        <v>505000</v>
      </c>
    </row>
    <row r="169" spans="1:1">
      <c r="A169">
        <v>504000</v>
      </c>
    </row>
    <row r="170" spans="1:1">
      <c r="A170">
        <v>494000</v>
      </c>
    </row>
    <row r="171" spans="1:1">
      <c r="A171">
        <v>488935</v>
      </c>
    </row>
    <row r="172" spans="1:1">
      <c r="A172">
        <v>480000</v>
      </c>
    </row>
    <row r="173" spans="1:1">
      <c r="A173">
        <v>467000</v>
      </c>
    </row>
    <row r="174" spans="1:1">
      <c r="A174">
        <v>461000</v>
      </c>
    </row>
    <row r="175" spans="1:1">
      <c r="A175">
        <v>459000</v>
      </c>
    </row>
    <row r="176" spans="1:1">
      <c r="A176">
        <v>456783</v>
      </c>
    </row>
    <row r="177" spans="1:1">
      <c r="A177">
        <v>456000</v>
      </c>
    </row>
    <row r="178" spans="1:1">
      <c r="A178">
        <v>447000</v>
      </c>
    </row>
    <row r="179" spans="1:1">
      <c r="A179">
        <v>437000</v>
      </c>
    </row>
    <row r="180" spans="1:1">
      <c r="A180">
        <v>435000</v>
      </c>
    </row>
    <row r="181" spans="1:1">
      <c r="A181">
        <v>433000</v>
      </c>
    </row>
    <row r="182" spans="1:1">
      <c r="A182">
        <v>433000</v>
      </c>
    </row>
    <row r="183" spans="1:1">
      <c r="A183">
        <v>431000</v>
      </c>
    </row>
    <row r="184" spans="1:1">
      <c r="A184">
        <v>425000</v>
      </c>
    </row>
    <row r="185" spans="1:1">
      <c r="A185">
        <v>424000</v>
      </c>
    </row>
    <row r="186" spans="1:1">
      <c r="A186">
        <v>419000</v>
      </c>
    </row>
    <row r="187" spans="1:1">
      <c r="A187">
        <v>417000</v>
      </c>
    </row>
    <row r="188" spans="1:1">
      <c r="A188">
        <v>414000</v>
      </c>
    </row>
    <row r="189" spans="1:1">
      <c r="A189">
        <v>411000</v>
      </c>
    </row>
    <row r="190" spans="1:1">
      <c r="A190">
        <v>395000</v>
      </c>
    </row>
    <row r="191" spans="1:1">
      <c r="A191">
        <v>383823</v>
      </c>
    </row>
    <row r="192" spans="1:1">
      <c r="A192">
        <v>377000</v>
      </c>
    </row>
    <row r="193" spans="1:1">
      <c r="A193">
        <v>376000</v>
      </c>
    </row>
    <row r="194" spans="1:1">
      <c r="A194">
        <v>374000</v>
      </c>
    </row>
    <row r="195" spans="1:1">
      <c r="A195">
        <v>369000</v>
      </c>
    </row>
    <row r="196" spans="1:1">
      <c r="A196">
        <v>368000</v>
      </c>
    </row>
    <row r="197" spans="1:1">
      <c r="A197">
        <v>362000</v>
      </c>
    </row>
    <row r="198" spans="1:1">
      <c r="A198">
        <v>360000</v>
      </c>
    </row>
    <row r="199" spans="1:1">
      <c r="A199">
        <v>359000</v>
      </c>
    </row>
    <row r="200" spans="1:1">
      <c r="A200">
        <v>357000</v>
      </c>
    </row>
    <row r="201" spans="1:1">
      <c r="A201">
        <v>354000</v>
      </c>
    </row>
    <row r="202" spans="1:1">
      <c r="A202">
        <v>353000</v>
      </c>
    </row>
    <row r="203" spans="1:1">
      <c r="A203">
        <v>346000</v>
      </c>
    </row>
    <row r="204" spans="1:1">
      <c r="A204">
        <v>342000</v>
      </c>
    </row>
    <row r="205" spans="1:1">
      <c r="A205">
        <v>339000</v>
      </c>
    </row>
    <row r="206" spans="1:1">
      <c r="A206">
        <v>333000</v>
      </c>
    </row>
    <row r="207" spans="1:1">
      <c r="A207">
        <v>331000</v>
      </c>
    </row>
    <row r="208" spans="1:1">
      <c r="A208">
        <v>313000</v>
      </c>
    </row>
    <row r="209" spans="1:1">
      <c r="A209">
        <v>310000</v>
      </c>
    </row>
    <row r="210" spans="1:1">
      <c r="A210">
        <v>310000</v>
      </c>
    </row>
    <row r="211" spans="1:1">
      <c r="A211">
        <v>308000</v>
      </c>
    </row>
    <row r="212" spans="1:1">
      <c r="A212">
        <v>304000</v>
      </c>
    </row>
    <row r="213" spans="1:1">
      <c r="A213">
        <v>304000</v>
      </c>
    </row>
    <row r="214" spans="1:1">
      <c r="A214">
        <v>304000</v>
      </c>
    </row>
    <row r="215" spans="1:1">
      <c r="A215">
        <v>302000</v>
      </c>
    </row>
    <row r="216" spans="1:1">
      <c r="A216">
        <v>301000</v>
      </c>
    </row>
    <row r="217" spans="1:1">
      <c r="A217">
        <v>300000</v>
      </c>
    </row>
    <row r="218" spans="1:1">
      <c r="A218">
        <v>300000</v>
      </c>
    </row>
    <row r="219" spans="1:1">
      <c r="A219">
        <v>295000</v>
      </c>
    </row>
    <row r="220" spans="1:1">
      <c r="A220">
        <v>294000</v>
      </c>
    </row>
    <row r="221" spans="1:1">
      <c r="A221">
        <v>294000</v>
      </c>
    </row>
    <row r="222" spans="1:1">
      <c r="A222">
        <v>294000</v>
      </c>
    </row>
    <row r="223" spans="1:1">
      <c r="A223">
        <v>291000</v>
      </c>
    </row>
    <row r="224" spans="1:1">
      <c r="A224">
        <v>288000</v>
      </c>
    </row>
    <row r="225" spans="1:1">
      <c r="A225">
        <v>278000</v>
      </c>
    </row>
    <row r="226" spans="1:1">
      <c r="A226">
        <v>276000</v>
      </c>
    </row>
    <row r="227" spans="1:1">
      <c r="A227">
        <v>275000</v>
      </c>
    </row>
    <row r="228" spans="1:1">
      <c r="A228">
        <v>275000</v>
      </c>
    </row>
    <row r="229" spans="1:1">
      <c r="A229">
        <v>262000</v>
      </c>
    </row>
    <row r="230" spans="1:1">
      <c r="A230">
        <v>260000</v>
      </c>
    </row>
    <row r="231" spans="1:1">
      <c r="A231">
        <v>251000</v>
      </c>
    </row>
    <row r="232" spans="1:1">
      <c r="A232">
        <v>248000</v>
      </c>
    </row>
    <row r="233" spans="1:1">
      <c r="A233">
        <v>245000</v>
      </c>
    </row>
    <row r="234" spans="1:1">
      <c r="A234">
        <v>240000</v>
      </c>
    </row>
    <row r="235" spans="1:1">
      <c r="A235">
        <v>240000</v>
      </c>
    </row>
    <row r="236" spans="1:1">
      <c r="A236">
        <v>239000</v>
      </c>
    </row>
    <row r="237" spans="1:1">
      <c r="A237">
        <v>238000</v>
      </c>
    </row>
    <row r="238" spans="1:1">
      <c r="A238">
        <v>237000</v>
      </c>
    </row>
    <row r="239" spans="1:1">
      <c r="A239">
        <v>234000</v>
      </c>
    </row>
    <row r="240" spans="1:1">
      <c r="A240">
        <v>229000</v>
      </c>
    </row>
    <row r="241" spans="1:1">
      <c r="A241">
        <v>225000</v>
      </c>
    </row>
    <row r="242" spans="1:1">
      <c r="A242">
        <v>222000</v>
      </c>
    </row>
    <row r="243" spans="1:1">
      <c r="A243">
        <v>221000</v>
      </c>
    </row>
    <row r="244" spans="1:1">
      <c r="A244">
        <v>216000</v>
      </c>
    </row>
    <row r="245" spans="1:1">
      <c r="A245">
        <v>213000</v>
      </c>
    </row>
    <row r="246" spans="1:1">
      <c r="A246">
        <v>210000</v>
      </c>
    </row>
    <row r="247" spans="1:1">
      <c r="A247">
        <v>209000</v>
      </c>
    </row>
    <row r="248" spans="1:1">
      <c r="A248">
        <v>207000</v>
      </c>
    </row>
    <row r="249" spans="1:1">
      <c r="A249">
        <v>206000</v>
      </c>
    </row>
    <row r="250" spans="1:1">
      <c r="A250">
        <v>206000</v>
      </c>
    </row>
    <row r="251" spans="1:1">
      <c r="A251">
        <v>204000</v>
      </c>
    </row>
    <row r="252" spans="1:1">
      <c r="A252">
        <v>203000</v>
      </c>
    </row>
    <row r="253" spans="1:1">
      <c r="A253">
        <v>203000</v>
      </c>
    </row>
    <row r="254" spans="1:1">
      <c r="A254">
        <v>203000</v>
      </c>
    </row>
    <row r="255" spans="1:1">
      <c r="A255">
        <v>202000</v>
      </c>
    </row>
    <row r="256" spans="1:1">
      <c r="A256">
        <v>201000</v>
      </c>
    </row>
    <row r="257" spans="1:1">
      <c r="A257">
        <v>200000</v>
      </c>
    </row>
    <row r="258" spans="1:1">
      <c r="A258">
        <v>198000</v>
      </c>
    </row>
    <row r="259" spans="1:1">
      <c r="A259">
        <v>197000</v>
      </c>
    </row>
    <row r="260" spans="1:1">
      <c r="A260">
        <v>195000</v>
      </c>
    </row>
    <row r="261" spans="1:1">
      <c r="A261">
        <v>195000</v>
      </c>
    </row>
    <row r="262" spans="1:1">
      <c r="A262">
        <v>190000</v>
      </c>
    </row>
    <row r="263" spans="1:1">
      <c r="A263">
        <v>188000</v>
      </c>
    </row>
    <row r="264" spans="1:1">
      <c r="A264">
        <v>187000</v>
      </c>
    </row>
    <row r="265" spans="1:1">
      <c r="A265">
        <v>185000</v>
      </c>
    </row>
    <row r="266" spans="1:1">
      <c r="A266">
        <v>185000</v>
      </c>
    </row>
    <row r="267" spans="1:1">
      <c r="A267">
        <v>183000</v>
      </c>
    </row>
    <row r="268" spans="1:1">
      <c r="A268">
        <v>182000</v>
      </c>
    </row>
    <row r="269" spans="1:1">
      <c r="A269">
        <v>180000</v>
      </c>
    </row>
    <row r="270" spans="1:1">
      <c r="A270">
        <v>178000</v>
      </c>
    </row>
    <row r="271" spans="1:1">
      <c r="A271">
        <v>175000</v>
      </c>
    </row>
    <row r="272" spans="1:1">
      <c r="A272">
        <v>173000</v>
      </c>
    </row>
    <row r="273" spans="1:1">
      <c r="A273">
        <v>173000</v>
      </c>
    </row>
    <row r="274" spans="1:1">
      <c r="A274">
        <v>169000</v>
      </c>
    </row>
    <row r="275" spans="1:1">
      <c r="A275">
        <v>167000</v>
      </c>
    </row>
    <row r="276" spans="1:1">
      <c r="A276">
        <v>166000</v>
      </c>
    </row>
    <row r="277" spans="1:1">
      <c r="A277">
        <v>166000</v>
      </c>
    </row>
    <row r="278" spans="1:1">
      <c r="A278">
        <v>164000</v>
      </c>
    </row>
    <row r="279" spans="1:1">
      <c r="A279">
        <v>163000</v>
      </c>
    </row>
    <row r="280" spans="1:1">
      <c r="A280">
        <v>162000</v>
      </c>
    </row>
    <row r="281" spans="1:1">
      <c r="A281">
        <v>161000</v>
      </c>
    </row>
    <row r="282" spans="1:1">
      <c r="A282">
        <v>158000</v>
      </c>
    </row>
    <row r="283" spans="1:1">
      <c r="A283">
        <v>157000</v>
      </c>
    </row>
    <row r="284" spans="1:1">
      <c r="A284">
        <v>156000</v>
      </c>
    </row>
    <row r="285" spans="1:1">
      <c r="A285">
        <v>156000</v>
      </c>
    </row>
    <row r="286" spans="1:1">
      <c r="A286">
        <v>155000</v>
      </c>
    </row>
    <row r="287" spans="1:1">
      <c r="A287">
        <v>154000</v>
      </c>
    </row>
    <row r="288" spans="1:1">
      <c r="A288">
        <v>152000</v>
      </c>
    </row>
    <row r="289" spans="1:1">
      <c r="A289">
        <v>148000</v>
      </c>
    </row>
    <row r="290" spans="1:1">
      <c r="A290">
        <v>147000</v>
      </c>
    </row>
    <row r="291" spans="1:1">
      <c r="A291">
        <v>146000</v>
      </c>
    </row>
    <row r="292" spans="1:1">
      <c r="A292">
        <v>145000</v>
      </c>
    </row>
    <row r="293" spans="1:1">
      <c r="A293">
        <v>144000</v>
      </c>
    </row>
    <row r="294" spans="1:1">
      <c r="A294">
        <v>142000</v>
      </c>
    </row>
    <row r="295" spans="1:1">
      <c r="A295">
        <v>138000</v>
      </c>
    </row>
    <row r="296" spans="1:1">
      <c r="A296">
        <v>138000</v>
      </c>
    </row>
    <row r="297" spans="1:1">
      <c r="A297">
        <v>137000</v>
      </c>
    </row>
    <row r="298" spans="1:1">
      <c r="A298">
        <v>135000</v>
      </c>
    </row>
    <row r="299" spans="1:1">
      <c r="A299">
        <v>134000</v>
      </c>
    </row>
    <row r="300" spans="1:1">
      <c r="A300">
        <v>134000</v>
      </c>
    </row>
    <row r="301" spans="1:1">
      <c r="A301">
        <v>128000</v>
      </c>
    </row>
    <row r="302" spans="1:1">
      <c r="A302">
        <v>126000</v>
      </c>
    </row>
    <row r="303" spans="1:1">
      <c r="A303">
        <v>121000</v>
      </c>
    </row>
    <row r="304" spans="1:1">
      <c r="A304">
        <v>120000</v>
      </c>
    </row>
    <row r="305" spans="1:1">
      <c r="A305">
        <v>120000</v>
      </c>
    </row>
    <row r="306" spans="1:1">
      <c r="A306">
        <v>120000</v>
      </c>
    </row>
    <row r="307" spans="1:1">
      <c r="A307">
        <v>118000</v>
      </c>
    </row>
    <row r="308" spans="1:1">
      <c r="A308">
        <v>116719</v>
      </c>
    </row>
    <row r="309" spans="1:1">
      <c r="A309">
        <v>116000</v>
      </c>
    </row>
    <row r="310" spans="1:1">
      <c r="A310">
        <v>113000</v>
      </c>
    </row>
    <row r="311" spans="1:1">
      <c r="A311">
        <v>111000</v>
      </c>
    </row>
    <row r="312" spans="1:1">
      <c r="A312">
        <v>110000</v>
      </c>
    </row>
    <row r="313" spans="1:1">
      <c r="A313">
        <v>110000</v>
      </c>
    </row>
    <row r="314" spans="1:1">
      <c r="A314">
        <v>109000</v>
      </c>
    </row>
    <row r="315" spans="1:1">
      <c r="A315">
        <v>108000</v>
      </c>
    </row>
    <row r="316" spans="1:1">
      <c r="A316">
        <v>107000</v>
      </c>
    </row>
    <row r="317" spans="1:1">
      <c r="A317">
        <v>104000</v>
      </c>
    </row>
    <row r="318" spans="1:1">
      <c r="A318">
        <v>103000</v>
      </c>
    </row>
    <row r="319" spans="1:1">
      <c r="A319">
        <v>102000</v>
      </c>
    </row>
    <row r="320" spans="1:1">
      <c r="A320">
        <v>101000</v>
      </c>
    </row>
    <row r="321" spans="1:1">
      <c r="A321">
        <v>100000</v>
      </c>
    </row>
    <row r="322" spans="1:1">
      <c r="A322">
        <v>100000</v>
      </c>
    </row>
    <row r="323" spans="1:1">
      <c r="A323">
        <v>99000</v>
      </c>
    </row>
    <row r="324" spans="1:1">
      <c r="A324">
        <v>98000</v>
      </c>
    </row>
    <row r="325" spans="1:1">
      <c r="A325">
        <v>98000</v>
      </c>
    </row>
    <row r="326" spans="1:1">
      <c r="A326">
        <v>97000</v>
      </c>
    </row>
    <row r="327" spans="1:1">
      <c r="A327">
        <v>96000</v>
      </c>
    </row>
    <row r="328" spans="1:1">
      <c r="A328">
        <v>96000</v>
      </c>
    </row>
    <row r="329" spans="1:1">
      <c r="A329">
        <v>95000</v>
      </c>
    </row>
    <row r="330" spans="1:1">
      <c r="A330">
        <v>95000</v>
      </c>
    </row>
    <row r="331" spans="1:1">
      <c r="A331">
        <v>95000</v>
      </c>
    </row>
    <row r="332" spans="1:1">
      <c r="A332">
        <v>94000</v>
      </c>
    </row>
    <row r="333" spans="1:1">
      <c r="A333">
        <v>93000</v>
      </c>
    </row>
    <row r="334" spans="1:1">
      <c r="A334">
        <v>93000</v>
      </c>
    </row>
    <row r="335" spans="1:1">
      <c r="A335">
        <v>93000</v>
      </c>
    </row>
    <row r="336" spans="1:1">
      <c r="A336">
        <v>92000</v>
      </c>
    </row>
    <row r="337" spans="1:1">
      <c r="A337">
        <v>92000</v>
      </c>
    </row>
    <row r="338" spans="1:1">
      <c r="A338">
        <v>92000</v>
      </c>
    </row>
    <row r="339" spans="1:1">
      <c r="A339">
        <v>89000</v>
      </c>
    </row>
    <row r="340" spans="1:1">
      <c r="A340">
        <v>87000</v>
      </c>
    </row>
    <row r="341" spans="1:1">
      <c r="A341">
        <v>87000</v>
      </c>
    </row>
    <row r="342" spans="1:1">
      <c r="A342">
        <v>86000</v>
      </c>
    </row>
    <row r="343" spans="1:1">
      <c r="A343">
        <v>85000</v>
      </c>
    </row>
    <row r="344" spans="1:1">
      <c r="A344">
        <v>85000</v>
      </c>
    </row>
    <row r="345" spans="1:1">
      <c r="A345">
        <v>85000</v>
      </c>
    </row>
    <row r="346" spans="1:1">
      <c r="A346">
        <v>85000</v>
      </c>
    </row>
    <row r="347" spans="1:1">
      <c r="A347">
        <v>85000</v>
      </c>
    </row>
    <row r="348" spans="1:1">
      <c r="A348">
        <v>84000</v>
      </c>
    </row>
    <row r="349" spans="1:1">
      <c r="A349">
        <v>83000</v>
      </c>
    </row>
    <row r="350" spans="1:1">
      <c r="A350">
        <v>82000</v>
      </c>
    </row>
    <row r="351" spans="1:1">
      <c r="A351">
        <v>82000</v>
      </c>
    </row>
    <row r="352" spans="1:1">
      <c r="A352">
        <v>80000</v>
      </c>
    </row>
    <row r="353" spans="1:1">
      <c r="A353">
        <v>79000</v>
      </c>
    </row>
    <row r="354" spans="1:1">
      <c r="A354">
        <v>78000</v>
      </c>
    </row>
    <row r="355" spans="1:1">
      <c r="A355">
        <v>78000</v>
      </c>
    </row>
    <row r="356" spans="1:1">
      <c r="A356">
        <v>77000</v>
      </c>
    </row>
    <row r="357" spans="1:1">
      <c r="A357">
        <v>77000</v>
      </c>
    </row>
    <row r="358" spans="1:1">
      <c r="A358">
        <v>75000</v>
      </c>
    </row>
    <row r="359" spans="1:1">
      <c r="A359">
        <v>75000</v>
      </c>
    </row>
    <row r="360" spans="1:1">
      <c r="A360">
        <v>74000</v>
      </c>
    </row>
    <row r="361" spans="1:1">
      <c r="A361">
        <v>73000</v>
      </c>
    </row>
    <row r="362" spans="1:1">
      <c r="A362">
        <v>73000</v>
      </c>
    </row>
    <row r="363" spans="1:1">
      <c r="A363">
        <v>72000</v>
      </c>
    </row>
    <row r="364" spans="1:1">
      <c r="A364">
        <v>69000</v>
      </c>
    </row>
    <row r="365" spans="1:1">
      <c r="A365">
        <v>66000</v>
      </c>
    </row>
    <row r="366" spans="1:1">
      <c r="A366">
        <v>62000</v>
      </c>
    </row>
    <row r="367" spans="1:1">
      <c r="A367">
        <v>60000</v>
      </c>
    </row>
    <row r="368" spans="1:1">
      <c r="A368">
        <v>59000</v>
      </c>
    </row>
    <row r="369" spans="1:1">
      <c r="A369">
        <v>59000</v>
      </c>
    </row>
    <row r="370" spans="1:1">
      <c r="A370">
        <v>58000</v>
      </c>
    </row>
    <row r="371" spans="1:1">
      <c r="A371">
        <v>56000</v>
      </c>
    </row>
    <row r="372" spans="1:1">
      <c r="A372">
        <v>54000</v>
      </c>
    </row>
    <row r="373" spans="1:1">
      <c r="A373">
        <v>54000</v>
      </c>
    </row>
    <row r="374" spans="1:1">
      <c r="A374">
        <v>53000</v>
      </c>
    </row>
    <row r="375" spans="1:1">
      <c r="A375">
        <v>52000</v>
      </c>
    </row>
    <row r="376" spans="1:1">
      <c r="A376">
        <v>52000</v>
      </c>
    </row>
    <row r="377" spans="1:1">
      <c r="A377">
        <v>52000</v>
      </c>
    </row>
    <row r="378" spans="1:1">
      <c r="A378">
        <v>48000</v>
      </c>
    </row>
    <row r="379" spans="1:1">
      <c r="A379">
        <v>47726</v>
      </c>
    </row>
    <row r="380" spans="1:1">
      <c r="A380">
        <v>47000</v>
      </c>
    </row>
    <row r="381" spans="1:1">
      <c r="A381">
        <v>47000</v>
      </c>
    </row>
    <row r="382" spans="1:1">
      <c r="A382">
        <v>47000</v>
      </c>
    </row>
    <row r="383" spans="1:1">
      <c r="A383">
        <v>45000</v>
      </c>
    </row>
    <row r="384" spans="1:1">
      <c r="A384">
        <v>44000</v>
      </c>
    </row>
    <row r="385" spans="1:1">
      <c r="A385">
        <v>44000</v>
      </c>
    </row>
    <row r="386" spans="1:1">
      <c r="A386">
        <v>42000</v>
      </c>
    </row>
    <row r="387" spans="1:1">
      <c r="A387">
        <v>42000</v>
      </c>
    </row>
    <row r="388" spans="1:1">
      <c r="A388">
        <v>42000</v>
      </c>
    </row>
    <row r="389" spans="1:1">
      <c r="A389">
        <v>40000</v>
      </c>
    </row>
    <row r="390" spans="1:1">
      <c r="A390">
        <v>39000</v>
      </c>
    </row>
    <row r="391" spans="1:1">
      <c r="A391">
        <v>39000</v>
      </c>
    </row>
    <row r="392" spans="1:1">
      <c r="A392">
        <v>38000</v>
      </c>
    </row>
    <row r="393" spans="1:1">
      <c r="A393">
        <v>38000</v>
      </c>
    </row>
    <row r="394" spans="1:1">
      <c r="A394">
        <v>38000</v>
      </c>
    </row>
    <row r="395" spans="1:1">
      <c r="A395">
        <v>36000</v>
      </c>
    </row>
    <row r="396" spans="1:1">
      <c r="A396">
        <v>36000</v>
      </c>
    </row>
    <row r="397" spans="1:1">
      <c r="A397">
        <v>36000</v>
      </c>
    </row>
    <row r="398" spans="1:1">
      <c r="A398">
        <v>34000</v>
      </c>
    </row>
    <row r="399" spans="1:1">
      <c r="A399">
        <v>30000</v>
      </c>
    </row>
    <row r="400" spans="1:1">
      <c r="A400">
        <v>30000</v>
      </c>
    </row>
    <row r="401" spans="1:1">
      <c r="A401">
        <v>30000</v>
      </c>
    </row>
    <row r="402" spans="1:1">
      <c r="A402">
        <v>30000</v>
      </c>
    </row>
    <row r="403" spans="1:1">
      <c r="A403">
        <v>29000</v>
      </c>
    </row>
    <row r="404" spans="1:1">
      <c r="A404">
        <v>28000</v>
      </c>
    </row>
    <row r="405" spans="1:1">
      <c r="A405">
        <v>28000</v>
      </c>
    </row>
    <row r="406" spans="1:1">
      <c r="A406">
        <v>28000</v>
      </c>
    </row>
    <row r="407" spans="1:1">
      <c r="A407">
        <v>27000</v>
      </c>
    </row>
    <row r="408" spans="1:1">
      <c r="A408">
        <v>25000</v>
      </c>
    </row>
    <row r="409" spans="1:1">
      <c r="A409">
        <v>24000</v>
      </c>
    </row>
    <row r="410" spans="1:1">
      <c r="A410">
        <v>23000</v>
      </c>
    </row>
    <row r="411" spans="1:1">
      <c r="A411">
        <v>22000</v>
      </c>
    </row>
    <row r="412" spans="1:1">
      <c r="A412">
        <v>22000</v>
      </c>
    </row>
    <row r="413" spans="1:1">
      <c r="A413">
        <v>22000</v>
      </c>
    </row>
    <row r="414" spans="1:1">
      <c r="A414">
        <v>21000</v>
      </c>
    </row>
    <row r="415" spans="1:1">
      <c r="A415">
        <v>20000</v>
      </c>
    </row>
    <row r="416" spans="1:1">
      <c r="A416">
        <v>19000</v>
      </c>
    </row>
    <row r="417" spans="1:1">
      <c r="A417">
        <v>17000</v>
      </c>
    </row>
    <row r="418" spans="1:1">
      <c r="A418">
        <v>17000</v>
      </c>
    </row>
    <row r="419" spans="1:1">
      <c r="A419">
        <v>16000</v>
      </c>
    </row>
    <row r="420" spans="1:1">
      <c r="A420">
        <v>15000</v>
      </c>
    </row>
    <row r="421" spans="1:1">
      <c r="A421">
        <v>15000</v>
      </c>
    </row>
    <row r="422" spans="1:1">
      <c r="A422">
        <v>14000</v>
      </c>
    </row>
    <row r="423" spans="1:1">
      <c r="A423">
        <v>14000</v>
      </c>
    </row>
    <row r="424" spans="1:1">
      <c r="A424">
        <v>13000</v>
      </c>
    </row>
    <row r="425" spans="1:1">
      <c r="A425">
        <v>12000</v>
      </c>
    </row>
    <row r="426" spans="1:1">
      <c r="A426">
        <v>10000</v>
      </c>
    </row>
    <row r="427" spans="1:1">
      <c r="A427">
        <v>10000</v>
      </c>
    </row>
    <row r="428" spans="1:1">
      <c r="A428">
        <v>10000</v>
      </c>
    </row>
    <row r="429" spans="1:1">
      <c r="A429">
        <v>10000</v>
      </c>
    </row>
    <row r="430" spans="1:1">
      <c r="A430">
        <v>10000</v>
      </c>
    </row>
    <row r="431" spans="1:1">
      <c r="A431">
        <v>10000</v>
      </c>
    </row>
    <row r="432" spans="1:1">
      <c r="A432">
        <v>9000</v>
      </c>
    </row>
    <row r="433" spans="1:1">
      <c r="A433">
        <v>9000</v>
      </c>
    </row>
    <row r="434" spans="1:1">
      <c r="A434">
        <v>9000</v>
      </c>
    </row>
    <row r="435" spans="1:1">
      <c r="A435">
        <v>8000</v>
      </c>
    </row>
    <row r="436" spans="1:1">
      <c r="A436">
        <v>5000</v>
      </c>
    </row>
    <row r="437" spans="1:1">
      <c r="A437">
        <v>3000</v>
      </c>
    </row>
    <row r="438" spans="1:1">
      <c r="A438">
        <v>2000</v>
      </c>
    </row>
    <row r="439" spans="1:1">
      <c r="A439">
        <v>2000</v>
      </c>
    </row>
    <row r="440" spans="1:1">
      <c r="A440">
        <v>2000</v>
      </c>
    </row>
    <row r="441" spans="1:1">
      <c r="A441">
        <v>1000</v>
      </c>
    </row>
    <row r="442" spans="1:1">
      <c r="A442">
        <v>0</v>
      </c>
    </row>
    <row r="443" spans="1:1">
      <c r="A443">
        <v>0</v>
      </c>
    </row>
    <row r="444" spans="1:1">
      <c r="A444">
        <v>0</v>
      </c>
    </row>
    <row r="445" spans="1:1">
      <c r="A445">
        <v>0</v>
      </c>
    </row>
    <row r="446" spans="1:1">
      <c r="A446">
        <v>0</v>
      </c>
    </row>
    <row r="447" spans="1:1">
      <c r="A447">
        <v>0</v>
      </c>
    </row>
    <row r="448" spans="1:1">
      <c r="A448" t="s">
        <v>67</v>
      </c>
    </row>
    <row r="449" spans="1:1">
      <c r="A449" t="s">
        <v>67</v>
      </c>
    </row>
    <row r="450" spans="1:1">
      <c r="A450" t="s">
        <v>67</v>
      </c>
    </row>
    <row r="451" spans="1:1">
      <c r="A451" t="s">
        <v>67</v>
      </c>
    </row>
    <row r="452" spans="1:1">
      <c r="A452" t="s">
        <v>67</v>
      </c>
    </row>
    <row r="453" spans="1:1">
      <c r="A453" t="s">
        <v>67</v>
      </c>
    </row>
    <row r="454" spans="1:1">
      <c r="A454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P a s e o   1 "   I d = " { 9 0 3 5 7 3 5 E - C 2 1 3 - 4 B C B - A 3 B B - 3 A 7 8 C A 8 3 B 1 8 E } "   T o u r I d = " a 7 2 e d a 9 c - 1 9 a d - 4 7 3 9 - a c b d - 9 4 7 6 3 f 6 1 c 2 f 9 "   X m l V e r = " 5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A j 8 A A A I / A d O M T K c A A F q O S U R B V H h e 7 b 0 H Y B z n d S f + 2 5 n t u 8 A C W C w A o h e C Y O 9 V l R L V b F m y L T s u s R P 3 s x 3 7 7 p J L u c u l O T 7 H j s / n / O N c m p 3 Y 5 1 5 l W 8 W 2 R E l U o U i K F D u J Q h I g e i 9 b s H 1 3 Z v b / 3 j e 7 x G K x K K R I y r H w E 6 G Z n Z m d m Z 1 5 v + + V 7 3 3 v M z x 6 d D q F Z b y h I B k A A / 3 V F q t Y V a 4 i f C Y C x y Y 7 b d T 3 q 4 M p y N X 6 B y 1 A x 7 v E 6 h W o g 4 D s p v 2 2 G d F p H Z K x v k q F N k n H l 6 Y 3 E h J D C Z i r z F B + 8 J f A 3 X 8 J Y 7 k R G o m c V J i + G C G V S s G Q M k D l p V + C 5 A a M g 1 1 I l j Y i J k k w G 1 O I J w 2 w W 1 K Y C J n g N C m w 0 X p y W o P J K U H 1 0 v 2 W G v C 9 7 / w Q D + 9 6 C + x N N h g U O o 8 5 f Y 2 Z S 1 3 B d N S A S B I o s A A T v n O Q 2 o v h q r f C 1 U A 3 T 8 d 7 I w M o s d d A 6 d X g p e P K m i X x v S G v D 4 l U J 8 L R e j S j B J Z q o 9 i e g X 7 U M t 5 Q 0 I g H d l M K K 8 0 K f Q A c m 9 N k o n W V C C F X G k j o g e R 5 b Q 6 Z t B C T j V a I T J E j E X 0 j Y V 0 F n Y u Q I Z M 6 k U L 4 d A S y w S Q + G 9 / 7 W a R U n Y B M J s 0 n V g U M x G 5 1 h M h E p 5 P c f E w K o U g j N I W I N x C H F K X 7 J Q I x P M 4 k g u 1 x s W 4 q J D K N 6 W R i v P n B + / H i h Z c Q D o Y x F e 8 V v 0 l J J Z A c 1 e + N k V D D Y m n x J + C 2 J t H X f g n D H R F I R U T Y I h e m Y + N 4 / P H H c e R X 7 T j 1 8 n n s b 3 0 W I a M s v s M o d z k w N b Q T 6 6 p K k X B 7 M e A 9 m 9 5 D d 0 2 3 t a y h 3 q A w U l O q E I H u W Z 2 A T O s p E m Y D 8 Y r B Z J A 9 6 W a d p S O 9 y l B D G m T S C h k o Y 4 r Q O t n H J T q T M D e b k I r R J q u + L S / o + p k m P Z U g Q q U 1 S u x M F M Y V J s h l R q F J G R H S o p Y K K w x E c P / U N J y O A i K l g k R M R U G D H d o 4 3 V e d h B F v F 7 S I H Q k b q d E 0 G t w 7 o U Y 1 J I x B 2 E x 6 C + G 9 q K K o 2 Y C p y D g K k k W Q 6 U Z M R j N C h 4 K Q 1 5 h g s p o x Y b s E l 6 E K l r g D C S L g E I b x 4 k s v 0 z 1 b s c J d j A f f e p 8 4 V w b + r v F l Q r 1 R 0 U K m X r 1 b x f 5 2 M + 5 f k 4 B G Z p P E Z l w e a G H a Z 6 N 9 T M I O D c Y 1 M 4 S K H I z A f h s x k T a p 0 y r k Q r 0 1 j x O Z L G R O Z Z M x G 6 y V U q S B S J K v I D p A p l y N b k K F L s T h X M 0 n 0 J F K p p A i r S a V G X D q 1 B l 4 T B X w p S b h N n o w m R x H W V k Z J i e n U F A Z R T y q 4 v S x T r z 7 k d 8 m M z J J j Y d Z / L 5 E j L S d a o S x Q I Z G Z i R Z k / T j D O g K 0 X m C 1 A h M 0 O + I S h h r S G J l g x t T 4 V 4 U q 3 W i s Z A K W K s S 6 Q v o I 5 m m S b I D W f P J x W T C B u m Z u G S M F J 2 C / K 6 P / u l n 9 F t e x h s J V j L 5 y g r I 7 P O o 1 E p L M P T F Y C J N o / S z m T e b B a w 5 S I a E t p A y m i s N Y 6 U R s c 4 4 V L 8 K c 6 V u 3 j G k E B 1 v S 3 / I w v 7 9 L 6 C 6 q g q P P v o 4 H S D h 6 f 3 P 4 f S Z 8 x j s H c H 6 3 a u E 8 L L 5 F y o 0 w c 4 a k 5 t 7 u q R B N i B K J D N V G H H q 9 F m c 6 T g D v 3 8 a C S m G j o 5 O B K e D q F 1 Z h N L i a r i d N U i S R q q q q i R / U W e s F j B g d H I c N r 8 V X o c X Z h 9 p o w k N d v K B C s n f 6 t R C c C e d s O + 2 o c h o h 9 K t I e A c R q G 9 H I M h L 6 w h o 3 g + B q N B 3 M u w e h 7 F 5 d U w m k w w 2 u m 5 e U z w O K q X N d Q b F a v K V D S U q s L U e 2 H A j L t b E u k 9 + a H 6 N G h k R U n U Y C f H k 5 A L J C h + B S k / k b P W C m n F b K J p o 6 Q B K r K 2 k Z Q p E 2 Q e k h m X D 6 R I k H a 3 r i A 5 r s C U P j 4 5 Q u s r j I h G Y r B E L O S r 5 V x P 0 z D U N o q J x J g g a k N 9 L Y p L i s W + X u 9 x 1 M r b M R 4 a w n d / 8 C j u 3 n c n w k o B 9 p Q 2 Q i H S W y s k R B J + T I Z 6 M B 1 1 Y H 0 V E Z u Q 6 E 3 C V C f T v U m I n Y v B X G P G t H 0 a J Q V F G J 3 q R M l I I 8 y r S d v R M y T 9 S c + E y L Z M q D c m 7 l o V h 8 V E w p J i R w Y Y m z a g Z F y F a e W M O c f Q g v Q / W S P t R F q M N Q 7 7 9 1 m c S A 4 q 2 H / m A N x u c t I T c Y x P T K C x s Q n b t q w X m i X j R 6 U i e h D D c Y 8 j / U 0 d y j B p R B O 1 / F a 6 B m u k L B M w d j G B i N U E S y w G R 4 u u 7 j i w o Y 2 T 8 B I J N D + Z Y C Y y x W i b X G j A Y 4 8 / i R 2 l 2 + D e 4 8 R Y o A u e g g b Y T c W I t 8 Z h q 6 b v u e h G 0 j x U B 8 n n q p a E + a Z p C s 5 S Y 7 G F / L Z I e x S 2 J i v U I D U 2 M T I T J x O Q 7 B L s 6 2 e r 2 + O 9 P j i t p a g u U t A / K s N A j 9 H j o d M v E + q N h U p n C G c O P w 2 L n I L P 5 0 W J 2 y 1 M s K b 1 O + A j 8 j S S o 2 9 a N 5 t U j F S U h I V k K k W E M m Q R K k Z m m L G A z J 6 q 2 d 8 Z 6 B 5 D J T y Q G 2 e 2 n + i V s b 1 e T X / S k b y o w d S S 5 3 q k M K O t U d i 3 z h b k V J R I x P 4 c o W f q O I y y F Y o a Q 4 G 1 D C 5 D J U 6 f P Y e G d e X w F H I o M g 3 y v 0 L a F J z G U k T b E 7 C s J b + H / C E t q S H e Q 3 4 V E U Z E O 7 e m o z I 5 U M k 0 V F U y a S t 0 F f q j H / 8 C 4 R A 5 d E T G l c 0 r c f v u P V c C K s u E e o N i T f X L q C 7 Y j r 7 p I y g 0 1 Z B 2 q k L K T U w h e Y 9 O k X A 1 U c t P Q s Z 9 V q L f i P w q d Y R a 9 R W k G e i z l 5 x 5 t z V F v l M K R t I W 2 V B 6 a F s D + V 2 k l Q x 2 X d C 0 U d J E f F y O h s v 4 S P k Q P k 6 a a c f s M G E q T I e z k t M V K w a n z y N J h G p w b 6 d P B i S T S X i 9 U w i F w 2 g i T c n n J + o g o S R g N l i E D 5 Q L 1 n o R I q / o i 1 s I d M 2 v / v s 3 8 b u 3 v h u 2 d T r R 4 w N k F h b I k I r 0 Z 7 B M q D c o + P V X l a h Y W 6 E i 0 Z F E q j k O e d J G 5 M i y u d J g 0 0 c J k i b x y F C J G K m 4 A c Y 6 X T D V A S J V k A h U b R C R M C a H M q D B W E P m F P f L z A T q r o A j d m y q M Z K d d N 5 m O p Y 0 D 7 N 3 1 v F p s r G J Z y i h d b o u k 0 m b J I L n + F B 9 3 t O o M W y C V C y R 5 v X h y S e f w n 0 P 7 U R 5 U S N C k y E U e A o R u R C F 2 W S B s W l 2 A 8 D m n c y R v z i R 3 q L v S 2 p x m K T Z N x 8 9 n 4 R t w 4 y j F z t H z 8 2 k w r Z 6 x p R c J t S v A Z R E Q j j V Z q t V 9 A n x u + E + I k N K h a q o 5 G O Y 9 Q O v I 1 Z V H R D L e u l 2 G J y 0 k h a I 8 M k Y / O U W F J C Z U 7 i F f C z S W O l A 2 S x k t A 9 r D L p R s Y 0 / K 0 Q w k L k m C E e a K B W n z 2 w m O v Q L Z M j E P k w q Q c R s T F 8 4 D X W S f j g R B 6 Q s E l P k + 6 y c r a G 0 M f o + J z N w 2 J 3 P J d N F Z P J 3 a F + m z 6 q n p w c w h 9 B Q t U H f w K A D h H m 5 e j a Z M u i Z O o E q + w a M T U 7 h w I E X M T I y g u r q a m h k 1 t X V 1 m B P w w 5 Y a u k 9 p K + R C t G 1 n f o H 1 U f v y U / v r 5 5 8 w W V C v f 5 I R G O w W G X 4 v O Q Q 2 0 0 I h x M o L L A i E o k j H E m g v K w Q / k A M J c V k Z s g 5 o b B r h F F K 4 q 6 W J C k F l n o S V B I Q D g i k y I + S S k g T 0 G V C p + J w r C I z i Q l H U L q o B a + U y O f Q P z O S H S S k H M h I 3 x Z n L r B 5 y I E I d Y h M R P K t m F Q G i y 5 8 0 e P 0 G 7 f b h U b q i 5 4 Q A l r u b I b N 7 K I v 0 A F p 8 q o s l u Y U Z G s e A r D E 8 u n Y 7 K P d r a 0 X M T g 0 j j c 9 c K c I s o y N j a L X e x K 7 1 j z I R w u o v X r H b 7 S T S E q / K R f B 4 y G 4 m o L Q i l d c I U 0 2 g s c j K N g x 8 8 O 1 K X o W 7 r n 3 t k y o N y i s Z h W 3 N 5 H 2 I y 3 B z r m U b m 2 z 8 d N H n 8 C G 5 n W w F z p Q 3 V A h T C 9 h a u V v 5 H W Q k I s O W 9 J S 3 I K n u D + K C U l k U Y a J y D X 6 Y Y y p r l F M F w / A Z D S h 2 r V 5 V u g 8 R J r O V k w k c J K Z S S Z e J r 0 o A + U C m Z V M 5 L Q / l u k n i y Y C 6 J 9 o Q / d 5 P z b d U o f K w n V i v z p M 5 6 L G I A M O b m r T K p J T K o 5 H q P F i T Z e G 0 6 i h I R B E 5 Y 6 Z g I g a o O + 7 J E w E L 5 M V Y U a x v V p o y W w E e n z L h H q j 4 v 6 1 e r 8 T d 2 B y 9 k E + Q q X 8 K b z a f h q b S t Z B V c 1 w r i U T k O P D O Y j 3 J W B y m + k c 6 Q 1 p a O R b s V 9 1 e U J C k 0 e D 0 k c k I C 3 B G J + + j K g 6 D a f Z D b e j F k o P 3 Y d n 5 j 7 4 2 k p I g a m a G J b R S D l I X F J g X j V D B E Z S j W J k + i I s i g d t 5 7 t g L g y h r K o E V c 6 N a B t 4 G T v X P i C O i y o B O q U M w 5 A J L 4 Y L x L Z 8 a C k h C 8 E Q g W G a N C 0 d b 6 0 x Q j N r m I 6 P w E H 3 7 g 0 P o N T R A M M 4 n a t 4 u R / q D Y s M o X L B 2 o U j Y d l m G p t n 6 i h 9 J t 8 n o S U R D p B Z W i S h r i a F x H g S 5 r K 0 W s m C S G U i 0 z E b n K o z Z m s V 2 q j f d w Z m 2 Y 6 K Q r 0 T l c E B D r l G / w 7 7 W B G J P o 8 m Y d t o n R W q z 4 b K / V x 0 r 7 n Z H R k o c Q U X + k + Q 4 t R Q X t g E S Z L g 4 Q 4 j w v S x E F 4 p 4 G j H 4 n D b V T S N h x B d 1 Y O 4 S L A 1 p C O L H M B I I D W V w o S p Y 5 l Q b 0 S U F 2 j Y X K O Q d k r N B A X S W i D R n S D n m p z v L L M u o 1 m S p M 1 M W f 1 K 0 y d j c D Z Y 5 h A n H 0 R w g s x L k Q t H 6 0 l O q n U a R X 8 T Q y Y t K a 7 J p h h p J + H T k Q + l + A w w l 5 P m y n M N 1 U 9 m W D p c z c m x K Z l 0 j p s a A 9 K M S L t J m f 6 h 8 W A P z h 3 t w e 4 9 O + F 0 6 q r 0 u T Y T 1 B y z b S m 4 o 2 g a k 9 Y u l L n q Y Z H T a p n u O 4 n o M q H e i N i 7 K g E L t / i Z I I B C 8 p A g I Q 7 o m Q H 2 D X p k L R P 2 z n T m J i 8 T o Z q k W f 4 I 9 + F w b h s j 0 a Z n W m Q 0 2 9 V C 6 S S p J G U X H 4 n B s d s u C M 6 I n I z C v J l M q l G j C H K o R H C p 2 i A C B Y W 7 s z I v 2 B r l 7 + S 5 / M T F C Z z t 7 x C Z H D V V t T h 1 7 j S 2 3 / Y A + U X 1 C M T m U X 8 L o M h / A s M j / d i x a z u C / h B 6 + n s Q C S 8 T 6 j W B G z c j m S U u W w q + C L 3 o u e 7 F o i g 0 R 5 G M h p C I R 6 H a a 9 N b b y z Y 3 O M k W A 6 J m + q J G L k C S B I h w s L c r 0 S / i Y d z C B O Q Z F w u n d F Q j M Q A + T H k V 7 z y / A m 0 d r e h s b 5 B J I z e e f u e h Y M X O X j u w E H 0 X O 6 F p 9 i D 5 t W N m P L 5 M D o y h u 0 7 t u L k y d N 4 e N e D M F b L e r e C Q S J i j M J T W i a + G 0 t y u 0 D + l o k 1 H t 0 n m 6 w c F E l H 3 M N H w 5 j + 7 A N 4 + X / + E q 6 S r N G P r w F 1 R e f Q 7 F w J v 2 k Q Q f K n 6 p x 7 o I x o y 4 S 6 V t z R n I B t r u s g h k M s B Z y M + s J F M 8 Y 6 n k V V e T E G h o Z R 3 b A O i r M p f c T 8 m O x 4 B p X r 7 i a J I e l K k Q A R A x L e L p j c q 8 i e 5 / y 0 9 I H z 4 A 5 l W v g l j F S Y v p / u I 5 o F P k c e o v G f S u Y V Z w a w w B r i J M p j U c g r 0 n 0 0 6 c Y + O w A x C / R 9 j R N t L f R 9 R U W y L w m r x 4 H 4 c A z K B j M C Y Q M q i j Q M + c 6 T Z l y P a i u Z h 8 N k n k Y V O s 4 q N N T p o 6 0 I q x E U F D g x O T W F H d u 3 C j J 1 X + 7 D 4 N A g b r / 9 V l z u 7 s H E y D g k x Y h 4 3 d 7 0 x a 8 f 7 C Y V W 4 I B 2 O s d M + Y o / b Z l Q l 0 D b l u p w S G r m L o 8 j Q v j 7 W h o b M D h V 4 6 i e W U T V i u N s G 6 x 0 b N l Q d d D 0 q k U 2 f Z s y 7 P 8 U 4 t v I M 2 g k f 3 P Q 7 4 T F 0 m Q 6 H N y j R 0 n p 9 K G / w K 4 r X g Q J w I e O M w q Q g k z n V I h 3 4 H 8 G P L O U w Y Z U X V h Q m + U k 5 D I J 7 H 3 R G G r k i F Z J S Q G E 7 C u T T f n e Z A J U G R 3 Z m Y Q O R U V 3 5 W s M 9 s 5 T 0 4 q T o 8 f I h e D g x k c T T R m + V 8 Z c K g 8 O Z r C C 0 H 9 t 7 M G a v I c R u / k F t S W n K f 1 L S L V 6 d l B C 3 a Q J n e V G Z E I x 2 E u s M J Q Q d f h L 2 S B h 3 7 I K w y Y 7 g p g 0 G 7 G g D 9 n y P F 1 R L 7 A z j K h l g C T k V p J R R e Y h u I I x s I 2 3 N 5 I k s D v M t M B Q q S I n Y / B u n m u Y P 7 1 T 7 v w y 1 P j O F b z M c i y j H / 5 6 f / B t N + B z / z z p 0 n J p B D a f I q O m i 0 Y / g t J I o o R o / T O F C L R + p J q K F o C 8 d Y U j H Q 9 Y 6 2 M Y K 8 K m 1 n D Q a s L 9 6 y O Q 6 L t L 3 c F o a V K y A y a L f i G U B 8 a E k Y 0 3 e K m 4 + h a 6 d 3 q k C 7 8 b M 7 F z i d g K u e R s v p O N p u 0 y d n 9 N 7 n I + F D K I D U Q Y Q W W l o U J z f 1 S K d J i s X N R m D w m n I 9 Z M J H K k 4 p B K L Y N k U k d x 2 S k E X c 5 w l C G V G q Q U r D f a t P H b R X S z y C C 8 / W T 3 S q i 4 1 H y q f Q g w f 6 O / P f B r y r g D S J M p B w c 9 q O h w U O m Z U A o + 8 2 b a h G N 0 H O k x v B C 5 z h M Z i P s N g s C g Q j W r t c 7 0 M y S g o n O Q 7 S M w 2 o r g B r x w 1 V U g N t u 2 y W G 1 y 8 T a h E 4 z C n S S C T c a d 5 o I w Z E u o N w 7 H S I l p e h e e n l l u h C l 6 8 l 3 v 0 X r y C a U H G 8 / p O w G h L 4 2 6 / / K 1 T V h M 9 + 7 b 9 C N p K m 2 X S S T i 6 L f D S N I w B p N L h 3 p N f o G u S g c e G R f L l x D O 8 p P y w + I 8 Y 3 d 4 j v x f v J T 5 o i A S + y I t I Z w u j G N j i H G n A h 0 A l / w I 9 H 3 v 5 Q + p s 6 h M 9 B M p j p v F U m F U g W 4 5 y a E l d A z 4 N z / D K Z 3 1 d A 2 y N n 9 S E Q Q p u l d 3 M m O 2 v q 4 s I U Y q 0 x + K r t a B 0 h n + c q p S 8 c V n G n x w t z w A S 7 x y b q X z C G T o 6 i a l u F W B / 2 S T h P 5 1 4 I m b v m y 3 M C M N 8 H r / P 2 l J K k B l S F i Y c c 0 0 t n k 5 p + K R + e F 6 y p X r 3 0 B H a s e m i Z U P O B H 9 9 9 e V T 6 y y 8 e h X f a h 6 a m J l y 4 c A H u k h I Y N R P C y Z B I y n z v e 9 + Z P h K 4 P C G j 0 Z O k c 0 l E l l N E F h V D F x W o Z A b 6 R w P k R 1 B r a 7 X h / g f I H x J I i Z w y R r G t G k X 2 F W I 9 q c U Q i Q X g s p e L z 7 n Y 9 N 8 P i e X 5 h o + I 5 d 9 8 7 e v 6 8 h u f F s s J + R X Y N p A Z G i b C W F Q 8 9 t g v s K N + K 2 q 3 Z 6 U t M D J R P w K b a + w P c c e s q B F R S w 4 j y Z c W 1 i M v k m N 2 o 3 E l C 5 y R z i h X h 8 n 8 q i B y + m h D w i C G Q J w K 2 A C b h O n Y / A K 6 G C Y v P E v P V I F d T m D b t l t x 5 N A B V K y o w N k z 5 7 D j o U + / p n N f C + 5 b n U D / Q D / q 6 m q X C T U f b m t K w k E C H y V O 2 b K s B 3 9 v G K 9 0 v E I O c Q G i s R h i / B e P w 6 H Y Y F / h w N 4 7 b k k f q Y P H 7 D D s p i J E k w G x X m S v g u m 8 i 7 S c n V p G T e S d M V i z 6 C 0 2 l 8 0 K Y j x 0 G R W F L T A b 7 Q g d D K O t x o V d V Q o C 2 j h c V j 3 C x V i M U I H a k 5 B L d K Z o Z D I 9 9 d S z K C t z o 7 e 7 D 3 f s v Q 1 l p T w y j v 5 x U 7 0 A s j t r V T K 5 5 N o 0 q Z h j s / k 1 L 4 7 2 G B G I L v H g q 0 C m 6 I w Y b n I D J V o y p O j 8 s 5 / T X l c c A X k S Z R W e Z U L N B 3 5 B + 6 j l m Y X O s 9 C K N g i h 5 w 7 D q I m I 5 L B C H V f J 7 5 C R u B i H G i K / Z p u e R D k R 6 h b a y S R b 4 b L p 5 g h j 0 B d H p Y t Y O k 0 v q I h a b h K E O P l o X C u u w E Y + V f Q i I k p A Z B J U F e m 5 a L G z 5 J 9 t s u p D I 8 r p 5 t I k j y b 8 d P 5 C e s m k C a P T U P o U / P u R l / D A n b v R f / E Z 7 N j y I B 5 7 9 i D e U f c Q H P u c + L d / + 5 Z w 5 N m P 4 o y B W C y K i o p y D A w O o X p F F R J k 7 v j 9 P r g K C 3 H P v X O j Y 1 M T P C i x O C / 5 O H g g t B M L N v l l G W 2 X j d D x M A 4 7 9 K H p V w u F / D V j u s / r Z o I j s s 9 f z O + T M V h W k n R v O 8 u W q x 4 t i D u b k z g 1 Y M Q t j U k k L i s 4 o Y T w y W + 0 4 p N F j + P 3 i p / A q Y 6 9 e O r l 3 8 H 7 P v 0 1 r N 1 6 D k e 6 a 7 D x k S e R u B D D W P l F E U R g Z P t C G c R O J m D d N v s l J U g Y y Q 8 W W o v 7 W n i p a S R A A T K d 0 j 5 a B u y / 9 E d O E z F k V B a u g S y b o Q w q M H L u m / A G i L j + V i K 0 m b T c S s h K B J J 3 E m p Z n d g n k Y 2 W I s L S m v i c i C X w g + / 9 G M 4 i J 7 Z s 3 o x L / S f x w F 3 v w K i / C y X e B p g b Z Y R C Y U y 2 + j C Y 7 M f E 5 A T 2 7 N k l q g 1 x O g 8 j M 6 o 3 A 4 5 k c v a 6 o Z D 8 E G q A u H O 4 b U K i + 1 r Y v 5 k P C q k g I 0 v v T c b a F Q r d M 5 m p O Z r V b i I z 3 G b F y L T u 2 L q 1 3 m V C L Y Z M a D R 2 L o H L R W G 8 6 2 9 f x K c r D u C T n m f R 1 r U H T 7 z w U T z 0 s b 9 D Z W M n C r f 9 I 4 y l d 4 r j l Q F y 6 n n Q H Q n 8 x T E j W s p n g g 3 X C o V 8 E i N H 4 N L y O D E 8 j L B x l I i h o q J v A 2 y k w V g r j A e 7 Y D E W 0 M s u X 9 Q c D G 0 + I 5 Y M j Q R W S g v s + P g E D h x 8 C p v W 7 k A P m Y Y G W x R K I o W V d W u x d u 1 q M t t G S K s N w j c 9 B v + w h M 2 b N 6 K j v R N 1 F b U o r 6 v A 5 e 4 u O J 0 F W L N 6 F V p b 2 1 F q L y W S d s J s t a B 3 I g F X w 2 3 i O r / O 4 P q W + 0 g 7 B Q e A 1 o A R 0 + m G Y z 5 M j t B z W i b U / D D L K W G X 3 7 s m K e o K y B 5 6 o G n H P X I 4 D P u t j i u j U / N B C 2 h E g i T Y 5 L a s t g i T 0 N w y E 6 b j c z g 2 u p A q U O A N G 1 D i m P s q 8 l U D 0 i L k y 6 S H l o d P R a 7 U Q o i c j M G + b S Z s f + F C F 7 7 4 W A f 5 g E b 8 7 5 o f w u u f x t f P 3 Y l 7 1 j + C O + 7 6 C k y u Z i T K P y E U G m e G 8 5 K j i I a s P q W o E o S N y B l N B G m 3 h n B s C n Z r E S a C 3 a h 3 b y f y d q K n r x v r K r a J M L 4 v 6 U f L D t K I L I 2 Z n 5 M 5 H X 0 e H B p B 2 7 S u J X 9 d 4 T J r 2 N 1 E D S D d t z p G 7 5 1 M b H 7 P B 4 L z 9 9 V l s E y o R W A i u W A b O t 6 b g I W T R h k k 5 C m J x G s q h Z f a D s N s N o v g R L G r D I H A J O 6 6 + z Z o w 8 S 7 q h n B z I C r o s p 2 s w i t c 4 r M x A U N J y 8 e h K n A C I f d h t 2 7 t 6 W P 1 P G V r / w L t m 7 d g s D 0 N F R y t r h K z 5 t W 3 g 3 L O s u V D l e G M q K K / h g O 3 4 d P h O G q G k M M t T D V z J i A y q R K G l R G O G E Q 3 Q F L Q W Y I x n w Y D J y H b y o M S 7 Q E g X A I x S U u v P T 8 I T z 0 1 j c j H K E G w 2 G H p 9 Q D 3 4 A P A / 4 h R C I R h E M R e O 3 b 4 C p e e h p Q K K z C 6 a C X c R N w z 5 o E Z r l q S X p W J g N e v G h C X J 3 / W T D e k I T q P f o 9 V F e V 0 6 + X Y b c 5 c e 7 s a e y 6 + 2 E o J g 8 O / f z v 0 b L 5 F n h H u p F M J F D o K s Y t + x 6 C Z V T F C j 0 + I O A / F E G s m h z 6 e n d 6 y 9 L B 5 b T s t 5 B W o S e f I I 3 H f l M 2 O B + N a 3 9 z n X B t i P y n W i J J J E a E s 0 K L a v i X b 3 w d n 3 z v x 4 i x J O w u M v 2 C f f A U 1 K e / T c g O f w c 1 J C Y U W B v N C F y K I 1 V t R a E t P V I 3 C 7 2 T M u p L 6 Y t 0 T 1 x P Q Z Z M 6 P O e F P 6 f N y y R 9 u R Q 3 m x M h H p Q b K + C U T M j O O k V K U S T g T 5 g y o 7 R A S / W 3 9 G C c D C K w 0 e O I h 5 J 4 C 1 v f U B U n r V v t O J Y b w D + q D 6 M 4 t c J M j W U 9 6 y m F j M P / C M a j v k W 1 l L L G m o B m K i Z 4 r 4 T 0 8 S L u G P 1 r S J l h y N Y S S U J k 9 m k p 7 l w M c e s R k s Q J C 3 M H A 6 v L d 4 i I m q 5 C D 0 d h P O B A o w G J F S 4 S P O w h Z H P V 6 f z f f K b b T j b N 4 0 H a k v w l x 9 t Q e x Y D N Z d + o v l s D y T o 6 5 k i / g 8 H + I X S c M 2 m z E R 6 U Y 4 7 h X m W j Y y J i d r X R R r 8 E W H M R 0 b R Y G 1 H O P + B q y t Y p b O I B Q 3 w G l J 4 e G / e B x 9 C T f K Z D 8 O 1 P 6 h 2 P e l 7 3 4 T V Z s K 8 d G P f x S q e R X 6 q z 8 D j 7 N B 7 B O p V / Q 4 l p r z e L P B w c t 7 S U N l g 0 1 3 q Z B u m h 7 N / g s L 3 3 d + 4 3 8 Z A h w K L S t M Y e + d t 8 G r T a H z Q i e e f u Y A f v W r / f D 5 f S J n j D V A B i x k I 0 Q Q h i 8 y L K J 0 q V T + R + y 8 v w C h w x F B J o b K a T U c t 8 h t 3 o i c R y 7 5 i A Q q T v S 2 Q v r a O t j O 7 s R Y H 2 k C O r a u a C P W 9 X 8 I z j O b I c V 7 M e R v R f / Y T K A h A 0 4 J 4 p C 1 x 9 l I X 5 v b h n J q F W 8 V U 8 u o M g p H q 9 B Q s g O l j l o 0 0 4 3 x G C N O L 0 o S r 7 i f h 8 n E 6 L j U L Z b j a p F Y M h I R F T 2 v k I r V y L y N n U W J v Z r M T J 8 4 d 6 J P F 1 a n e V I s l 4 J Y f K 5 2 v F H g 3 5 Y J k X O 5 a K 8 3 g G m E c a m z G 4 F h r v q 5 M J Y J t Q h K y d R 5 4 U i b S M t p a G r A f f f t h b k w D i W p I B q N i Z a L Z 6 B g 2 E I K x k 8 e R 0 9 / F x J + G b 5 e I 0 5 d e h H H L 5 1 E J / l U 8 Q t x J L o S 5 O i S V L J W o 7 f H W k 6 d 0 m C s k 8 G p T d n a j h E 5 y K N D d Q w q Z C J p C g x k k n 3 j 7 Q P 4 w r Z D + N I e P Y r H k K K d Z P o 1 k i 9 X m d 4 y A 0 4 t c u 5 y I N Y R Q 5 V r P V 1 6 t s a x k K u l k u P N w z M 4 C M L j n v h e l C E N p m q D G M r B Q 9 y P 9 5 l E K 8 7 Y / P 6 / o + d i R z I w g t L w e V y e U t E 1 S d o t O S r + L g 8 p 4 o / N R 4 e 5 m H 6 f A Z Y G X V h v X V k o l k t B k m t U 3 E S I i l N 0 r 4 / c / 1 Z 4 P C U o c h W i p W U l R o 2 L J 9 o u E 2 o R H H j + I D a s K h e l h q V p G d 2 j 5 x H 2 F i M W S + C r / / L v e J Y 0 1 r M n X 8 D B A 4 c x q U y i L 3 w J E Q x j J N I G U 0 m A J J n 8 F s U H T / E I h j 3 n M F z Q B r l c R r 9 X g v N W B y R q 2 G W 3 h F i S f B 3 u M V Z i M I y f h 0 K t c n h / i E g w i a R v 8 M p f L l K q G R f 6 e Z i 3 g r B z J 9 q G C 0 U V V e F H Z U G 5 R H o p l I J 1 j R V y 3 I w T f T P R R o Z l R M 0 b r e S K s D y h m Y A s Y U v 1 T P g / S H 6 d b H X S P S T w T 6 V f R p x c j 3 / 8 4 V + L O Z k + 9 d m / Q o x 8 w b I 3 n U c 8 E d E 7 f b P A p v F S Y b 3 G A Y v X C n 4 N x z t V 0 Y B w G T f a I q y N s a n F g y L L P t Q i 2 N 2 Q R K F Z g / d 8 A s X V Z i R d U b T 2 H B Z + U V P l X S I 8 r M Q D i I 3 F U d J Q D J N x x h F S L m v o S L y C 8 q J V 8 F S U i l Z P g F r A e I S E O D 1 6 O k Z 2 1 K 4 / f w U 2 K Y 5 X 6 3 4 P i i r h i 1 / / N z o + h c 9 9 / T + j 5 p / / u z h O p i / + v P q v x P p X f / w 3 Y s n H / J f P / S + x X v P W N r H U Y i Q A 9 F o 5 m 4 G n q O H U q N B 0 B K f P n h V T v u z b d x c u X e q k m w A m I y G 8 7 a F 9 w t T J k / w w A 7 a 6 0 n w L h a J I J B L Y 8 w c / g U E 2 4 X + U f B 9 b b F 2 4 P L A e L x 1 / B C W e C b z n 9 7 4 B s 6 M G 0 s 7 P I y U T s R z N M F y y w r b B g k t j M v l + S 4 / Y h S M a H F w u + S a C u 0 y 4 z B r 7 l J l p f k L D K R z 2 z 2 6 I c r F M q E X g t G i 4 t U k R p p L R Q i 3 7 x G n 4 v D 4 0 N j W K e Y r e + 5 5 H o H R T 6 9 6 Y X 0 C m p i Z x 5 J X j K P V U o K + 7 G 6 6 q N U h G A t i 5 + R Z U V O i P X i V f b c 8 f / B Q e u 4 p / L P s 7 x I M B f O + p L 6 B 6 X Q k e e f / n c c f 3 P y C O Y 0 L 9 j B x 8 x l d / 8 j m x L C r x 4 Q P / 7 R / F e s 1 d r T D k F C s R o X U e i 5 W 1 u b O z F 8 3 N 9 a R R y M e j z / J 3 / h D J l X 8 D + x 1 6 f 1 Y u B r 0 G V J f Q k f T v 6 N G T W L O 2 B d Y A a b o K M g + 5 C 4 H L g 6 W n z G Q k L 2 k Y d O s R w m N H T m P K 7 8 V 0 c B I r S q p x u r 0 V h S U e V G 1 7 T / r o x R E h n 8 x u X z o B M + B u B j l n v J T P F 0 J x s d 6 S x e M 8 y l e 6 k u m R D / u s 9 N 7 T o w c O d Z l E l 8 N C W C b U I s h E f W K t c V j C + 2 H Y 9 X B 6 z z w g C 0 F 0 B u a M I e o e O Y e 2 c x 1 Y t 2 0 l 6 r A Z T x z e j 3 v L 7 o K 5 w g h t k M y L a q I L + S A 8 C t a y 3 j q r I M q a j 3 1 P L J l Q j 1 b / t V j / t 5 / o W m n 9 9 l O 4 6 6 2 / E u u 1 b 2 u b V 8 u I S d O y R + b S f e 7 5 4 6 c Q M R X g 2 y u + g C 3 W L n z 7 i f + B g d F m f O o z f 4 v K 2 k G o 5 m Z E V v 5 Y 9 J d N B Q 1 w D C e I U w q M x S Y Y P U b u d c g L M R R c N u C Z k 8 9 j 3 + o 7 i M s y n o 8 u 3 i k 6 H / I R 4 1 r A i c H S g m p 4 L u 5 q S Y i o L Z e g f s 6 7 + G 9 4 7 X f 5 G w 4 2 h R j W 9 R Y Y d j w s 6 m p z t G s O m E g T t J 2 F L E f Q N F X F y w d O Y P v O r a g q W g 2 v x Y S 3 v / X N c O 6 x w d x g g v V 2 K y 5 Z h k V n s a l O d 9 p 5 e h Z G s o v O y U Y 9 / R V K o c w q W / X i v 1 W b z 1 / Z N k t W c n w U J h N n X T A i h 8 j e p H v 8 3 T e v g 8 M i i 0 m g Y X I g a W u A m T T B y c 6 / o X t x Q H W / S W i 3 r k k J J U 6 N / C 8 T z I V W M e k Z k 4 n H X H H k L h f R v g g k G z V E e + 5 A W 9 D 6 m s j E S M 6 4 b a 8 J V 0 s m B p c p 4 B C / V 8 1 5 q f N g m V A 5 G D v 3 O D n 1 K T j J b y q 0 q L R O h A i m E G t P i K e l e j U Y q / X H p q m K 8 J M E 6 H m L 1 C R e 5 W x w A m e C X x p 8 F T 9 4 9 L t Y s / M u V B Q 1 w 2 J 0 w F M w l 5 C N v R 7 Y t t p E 9 S F G p s 6 D P l 8 T b 0 u h 3 j g q C M 5 / n A b E f x X V g + n P s 1 9 4 J p D A n c T R 4 x G R 5 h Q 7 T b 5 P d 0 K f w p P w w a J S H P n s H j R 9 a j + 0 j 5 z C h 3 6 6 F 3 9 4 c A 8 M b 9 m G 7 o Z X E C v 7 M E 7 2 G c X z Y I 3 D 4 O w P j R z 0 y V C v q P X N f i F H A h W v L v W J g Q Q m m z v g l U j D k X 8 V t p B m z 5 n x w s I Z s 1 c B a o 9 e d 5 w K 5 O R / z Q P 9 z S / j C j b u v B N H f / l V 2 A x B W E j X m x U v 5 C g P O y e D i 6 d u q S P B 1 W U V k m w U M z l w I I g F L x e t l 4 8 h E P R h + + 0 r S b h W 4 c h l Y 9 7 K S P H 2 u J 4 5 Q T C 6 6 T r T R B a u S 5 d B W g U V C A 3 F E a e s P / 6 P d l t y O m r 5 J i M v h o W G s e 2 w i 7 x D 2 0 7 S i I 1 m q O P 6 u S 0 8 a 0 Q u S C L 2 t i i i d h 8 3 6 N v q a L 1 w 5 l 6 6 2 n k E K 1 D q n M n M 4 E x 4 Y 5 F R z E Y R j n H Q 4 V a c 6 G v C i w N m F D l k n H / + 6 / C 2 P 4 a u Q 9 8 S W S q + 3 m P o O f I d T L T / A g O v / i B 9 l v l h y 8 o t f L 3 A 8 a S 6 E l X U v F g I y z 7 U E r D C p J L z m k J T d Q q j 0 w b R g c v P d Z V F w d z q q N y X k 8 L Z n h c R D s V Q U 1 c 5 K 4 v h w i i Z W J Y U q o t 1 Z k W P R m H b n T X m I Y 3 s i c V W f / h b Y n m H / R w + X f y Y W P / G z / R o 3 + / 9 1 R f F s m b f 9 2 B z b x b r j M S F O M x Z k z 7 n I l M h d j 5 k i p 0 w m L D / 7 5 v f w 5 1 3 3 o F f / e p p 7 N y x H S X u E p w 5 f Q Y m g w k b d u 1 C V 1 A f X X w j c D P H Q c k G F W p O j Q s e V M g J 0 h k w Y Z 6 Z J 9 N j W U M t A Y 6 C F N b U a z A b U 6 g t 0 b B 2 h Y r V 9 J e v m q m p Q s K I r x s T o w G s q C o l Y Z x t r 6 y u U A W Z O C t i e i w M d U v + y J o W y V Z l / A p 1 T X T l L / M f f e C / b D K F n w 0 t S K Y u r s N N Z F I C 8 z s n G T I l z m t C I 3 3 4 Q + 9 D 6 Q o T P n j f x 7 B n z w 4 0 N 9 X B t e 6 3 Y F v 7 t h t K J g Y X Z r l Z y C U T I 5 t M D H 4 e 9 f M 4 d s u E y g F n l z O y q V I z b w 6 n A d P T o f Q 6 I f 3 i q z z N K H Y 7 E P O a E R p 1 4 s g r J 3 D 8 x F k x W / n R l 0 + i + / w A Z D I n b T E z A p G Z K 0 V O c w e o T i S Z T D + u R y e Q Z h E T h y + h k I O c p p P 4 n J G 3 o C + K W D i B g v t n 0 o A y 4 F p 6 G a w s 0 0 l u d O l m q j a R P g F B i 9 G l w j O f z T x d J 9 1 i 3 9 R J h B J e F K y i Y z Q F R 8 9 z b a C b g + s R 4 V s q 7 F l Z + J U F C d x W P 4 2 L F y 9 j c i q A t v Z O s Z 2 n 6 b H W s D a b + w T k d 3 3 0 T / W O j W U I 9 B / 7 L v z D r S i A F x Y E E R h q R W V N P a x J V e / P y c L w 8 D h e e P F l n D h + C q O j 4 1 j Z 3 J j e A 3 j H Y m h Z u Q 5 F R Q 4 0 1 D e g L O h G + Z o y 1 N R X o q S c B T 6 F 6 J k Y 3 K t n f C 8 T a Q A e j s G B C T E U g 9 Y 5 9 + 1 f X z o n 9 t e a x r H D d p G I J e H M B X 2 A 3 v Y 7 j o j l W H A f h v 2 j O P D C i 1 A V B W f P t a G h s Z p a T A l j 0 1 0 o c M 8 M l e C Z 3 0 X I O / 1 z s g t d c o L u r N + Z b m B 8 0 S E U W 6 s x 4 X X C Q U 6 j l 5 5 N O J l f u 1 5 v Z P r D b w Z u X 6 l g V b m K h k S S 3 l N K l B E r L X V j M u Z E c 1 k J t U I p S I U G F N l S G A 5 Q o 5 c z n G P Z h 1 o E h d Y U b p 3 6 G R J V D 4 q i j X K h J P L x j O f / g c y 1 3 x f l g V n 4 k y F F F L B k 5 5 w x 0 D s A d 0 U x 7 F Y n l B E F x h V z g x Z T z 0 b g v j e P U N I b i Q b i s B f b i D w a W j 6 o j 7 L 9 f O n X U W c a Q z B c j J 8 + 9 0 m x 7 R N / 9 m W x 3 P B + J h p p L F J X U 2 E T P N S 6 Z p B Q o + Q H S D D m T H E p V M x V C m u C t C b / l p c 6 z W L I / s 0 C d 3 7 L N 8 G P y n T k Z 6 B c J J P X S Y 0 b 1 7 H J a V A Z u V n z y y b f I l i z Q k G i 4 k H I 9 F C Z T A y 5 U I b 0 9 j + C i a e A J F + E S 3 8 N x k + L O g 8 Z J F S F H q 5 O I h b A 0 e m L G P C e F Z 8 z i O 1 I 5 x 4 R / K O T 6 J 8 4 I 2 r z 8 Z C M o D + C r / z D P + O b / + / 7 J P h k r t F f h T w l z L u B s S b i A r W U x u Q V k y / O 6 U W h I C a m V b g s M w m 1 D L N s o 5 Y 0 n v 4 0 g 8 h h U l W E o 0 f 1 0 m U Z d P f 0 p d c I d G m O b r I f w 4 G M a a 8 R z 3 b c X D I x b g a Z G K G 4 N I s k R j J 5 5 X K 9 J k Y u l F 4 N u + p n + 1 f L h F o E L l k f 4 q 6 m / Y r x I D 3 g s h n H t W e S y 4 S l x B C F j E / C a G v r g M V k E f t 7 y f / g c m D V x R v g D e s J r s k 2 F V V F u l + j k a w X V Z S i 1 r M Z t c W b U O / e B q 3 E j Y + 8 6 S P 4 4 I d + m 0 5 P 1 x b + k + 4 z G Y 0 x Q a g N O 4 8 L j Q T Z D r P Z C K f T g R 6 v C Y M B K 1 7 p n u 1 c j w Y u p t d m Y L + V t C N 9 v b 6 + D o 8 9 9 i s E A i G 0 d 3 R h j M z X K y A J 4 c p M n B c Y O R P F S S l / d O t m g G e l v 1 l 4 6 V J W v x O 9 1 t H w e V r R Z Y D B Z Q i M 9 R K m Q r M p t G z y L Q D 2 h f d y L h c 9 u G Q v a R y H h D 6 D C Y 0 8 s p X A R G G T z G k p g f 1 4 B R x 3 6 5 U e x y Y G 8 O y B F 7 H n 7 h Y U O 1 a g x K E X l B w O S H A 7 V G i n 4 7 B s M W K w v x c 2 D 4 f h v W I / o 6 F 0 p k I S k 4 b 9 n U z 9 C J 6 k e W z Y i 5 / 9 8 j F 8 4 u M f R L Q 1 B s e m r O l c C K / 2 6 h 2 x a y p m R x d 5 Z j 8 T a a p c d H X 1 o 2 r S k z d 0 n w 3 O Z W y 1 O 8 m c f P 3 a 4 G h U g 8 1 2 8 6 7 P K W f c F 8 c J s p H C C T h i H t G d I f E M J P S P 3 / 0 z H b P 7 8 p Y J t Q C 4 4 h G H t 6 M p A x w d z y G + 7 h 6 R h Z y N m K L B N w B 4 i D M 8 A 0 R b 7 2 G 4 r U 1 i S h d 3 c f E s H 4 V H x d o 7 4 7 B u N i O V 0 J A i B z c U n 0 I g N g q F T L L q 4 o 0 k 9 B Z 8 + c v / F 3 f d t R c b N q z D j 3 / 0 U 7 z l o T c h O h C D v d a O w g K 7 K O 4 / Z Z q C y U i a a c q I H 7 / 8 U 7 z 3 v b 8 F h 2 N h U i w E L a R B c u Y X V i 5 Q 0 k v 3 f l m b P x T / m 4 g G t y o C F B l w W T S e d Y T R N / 0 K N X c a L g 7 e J T 5 n s E y o L D j N K k y S C j k y i J M n j m P b p m b y h j V M T E 7 i g f v u n m M g 9 0 z K p F F U x C / F 8 R I R 6 e K l T t T X 1 c E f D K G 2 u g p 3 7 b 2 d n G l l V p Q q F S c n 1 z L 7 R F 0 T E p 1 H y y o M Y h A B B k 7 r i Q 6 Q N q v i G u C c i 0 c a q 5 2 I u 0 W C N z S C I g e X Z p a I 9 H R O I 2 d N 6 9 / O B h f 7 F y 1 q F n i C A J G V T m 9 e y p p e N v J S B P Y 7 5 w Z J x q d 6 c H q s J f 3 p 9 Q W b f Y t U 8 7 q u E I 0 q m d V j I Z n M 9 h m b U 0 0 l S T S 4 m I s D z 2 U N i 1 8 m V A 6 4 H 0 q Y W p o B 9 6 5 N Q h k n H 8 r D f S 4 z j 4 n H 8 z A B T G l t x e O P f v T z n 2 H d u r W o b 6 h D M p n A 6 P g U 1 q 1 u w g T Z 2 C V 2 E n i S 3 + i z Y Z j q T D A v M E O F R p o r H i D N N 5 h E 0 U a z i C B G X o 3 C v t M G M c 8 t N Z h T h T L s F 0 M w r z C R O S g h 0 Z M A L A Z Y V 1 p m q i A p K o J E b K v F A v O E B X K d v p 3 P I e p g z A P V R w 1 K 8 Y z / F e 2 M 4 W B y 6 a N r r x X C t E o / 4 g 2 V C i r T / m X 7 i B E D v h k G K Q r 5 L g t k e F x P Z M p x i 1 e / w C W z g x j L h J o H 6 1 a o K P c n c P T S q 2 j t 6 U C R y w W r 3 Y 6 3 v / V N 6 S N m I I X M U B 1 k b 1 P T q V E T e r b j F X j K d 6 L K P S O Y i Y s J Q a R h f w c J y x q S H i D 8 X A h y o x n d Y R P W b q Q 3 R v 8 G v B J q S n R h i i Y N s J l S o p B L M i W j W g 3 B U E J m V / r l 8 l T / 8 e 4 4 7 F t m m 3 q c K W G 9 2 w a e O m c W F h G M D L i y k k S + C m e n n x q U M B m d G / J / L T j 5 i 7 + H u 8 i O l u Z m h K k B e f r p / f j A R z + F Q y 8 8 j T V 3 f z x 9 l F 5 T / o 6 V i T m h 6 Z s J z o 6 5 a 9 X s S B 5 j L N I O j 6 2 F G g L 5 N 5 d Q b A p c r 0 g Q q 3 r l 2 3 8 C 4 / v + N z K d m x d G u b q Q A g v 7 G + n S y J z d E F o 5 i r K C R v R 7 z 6 B Q q k Y w F E N P p J Z a X B l V x S q q + s I Y r H X Q e k r U w + u e H E L Z 0 U J I 9 x V i n M j i I V N i Y K A P I c W C 6 q I U K i o q 6 P M Q r F a r G H L g d p d Q y 6 x g t H 0 c / l g A 3 a M 9 2 L h x I y Y m p r B t 2 0 Z 0 v 9 S D p r 0 N w k R k 9 P X 1 k z 9 n g r 2 o U s x E k Q r 2 o r a m V l Q b Y v T 3 D 8 D j K S M H f 3 6 f S B l W o Y 5 o e N H G J u A S W L h E s C Z a Z e 9 G O B z G m p o W T P h C O B 0 q Q Z F N g 3 + J k w h c y 7 i m a w U H p u 6 u 1 G u H j I V b 4 b G v p t 8 w u 4 F Z 1 l C L w E q t 0 i 1 S D M Z K C f E u 0 i w 1 Z F q R M 3 p 2 S B Z 5 f J n 0 p N C J C P r d E V w 6 + w q C U S 9 5 M 0 4 4 7 R b c e t t u l K Y z E 6 I J A 6 S z M V h 2 Z A k v k T 7 R n 5 5 t P Q 0 m A U + H k k H u Z y Z U N B p F g a 2 Q N F c U X a N h v P 9 f O + C g + z x a 9 y l x T G 6 Z 5 f / v 5 d / H l r d 8 A K W G A d T W 1 p C p x J H F U Y R S J j z + w 2 9 i V c s q 3 L N v H 5 x O O x I K 3 a P J K k L n z E u n 0 y Y S e f t I Y 1 4 v Q v 3 J t 5 4 X y 0 x Z 6 C / 8 2 7 9 R o y P h T 7 7 8 5 3 A V + / G 9 I / W w 7 t U H S / 6 6 4 K 5 V 9 J 6 I P 5 k K s h n E F b K y 0 7 z K J t T S m o Q 3 G P a k q E U q A 3 o j J 5 B I R S E V S 1 B 4 t k A i G p O J 8 + 1 i n X E 4 t 9 u x t q E U J k c c D 9 z 7 Z r z v v e / A W 9 / 6 l i t k Y t h I I 4 n J n 7 O Q H J t N p g w G B g b F H 6 O 0 z I W u 7 i 5 h Q m b A f p w y o W K s f w y V p Y v 7 N f c 8 t A + v P v 7 v O H j k F H 7 1 y 2 d w u b U P R 4 8 c x c H H n 8 A 7 t 7 8 d q z 2 r 8 P 1 v / R D H j h 1 H z + U B D A 6 O Y H J y A j / / + R P C f N X J d P 2 h p B N Q V z f q H c q R k B 7 6 f / c t W f 1 f v y a 4 O D 5 C p F c E m b J z H D N k y s W y h s r B v j U J s M 8 7 M n Y R K 8 p b k J h I w q f 5 U V b u Q d 9 o B P U V d t G K u 1 x O M X q X p 5 X p 9 B 1 H d 0 8 / 7 t 7 2 N l g K 6 E m T S a J l k h V o X e k n r d Z s F D 3 r o s f d x J 3 F s 9 8 I m 2 G s R b L R O 3 U C U r g c 9 u I q Y R J x O W a L 2 U z a g y s N E T G H E h j R R n U F Q r d i D z j g 2 e T G x S c 7 0 f I Q + S e v h j H l 8 Y q R w B l t x 5 r v C u g c 1 c U 1 k I s N i J 2 O Q Z 1 U 4 L j X i e j x K B w t L j w 1 m B G N 6 6 O h s p G Z h I H B V 5 l v O M R 8 i M d T s N y E a k g i y p f i o J L e u G R q z W e n Q j 1 3 n p 6 d X E i W D W m x 5 e T Y G d z H F U M n S K N Y D X A 6 3 M I n i X c n c f T S K V y 6 d B n d l 9 p w v r V D a B G 3 2 w M j k c f k k K E a o r j c 2 U 9 + S g P 5 P R w 0 M I h o W y b i J q / g W n c G U f O O 5 0 3 i M L u p a v Y I 0 E B g m k j q I v P B R A I W J s 0 0 S G Z Y B I E I + W e F p W S u m c R Q e p 7 o j c H v t / d k H x q 2 1 M P c Z Y R n r Q e T 8 U k U F b k Q t o Z h H 7 I i x b M Q 1 h l E D U E + d z A Y h M N Z Q P 5 T q T j O P x J A S W 2 R I J a x 0 g h z k y 7 U f G + H O 1 Q k r g Q 1 r r / g 8 u y O / F f q 1 H C w 8 + r I x L h Z k b 7 J k A F F z l F Y Z D 1 N j J O K t S h w 4 O B B H D 1 2 A m a z j K m R X l w 4 + j g m B j u W N V Q 2 u D V S B 6 m V S Q 9 x j 5 D v Y 2 i S Y H M u / M I 1 n 4 a e U C u s k h u V F S s Q V e k h h y W 8 5 W 9 f E v t z p 5 L 5 6 6 / + P o w m B b G a z 0 J x 6 0 V f X j w 7 K S J 6 B d Z e x O V d q H V M I h K N o N B V K C Y / U z U V s W g M D g e Z R / z G S J 5 G h k e x o l K f y C 3 e F k O o I i K I M v r i C K r 2 V Y v t X E Z 4 + N I Q q n f U Y H R 0 D B 5 b G S Q x 0 T O 3 s q q o 4 F R i K B V 1 1 K + A r E z / 0 A R 6 6 U J j w S r a c H O E d 6 n g T K x 0 / O W G Y w + X k b P N U M Q b 7 U b p W A g H 1 W 2 i R m F Y b c f p 3 k 3 p v c s + 1 B x k y M Q + U r j J g d T l m Z 5 y x o C P N B I 9 3 + N Z Q 9 5 T c a C p Z o s Y w v H E L 5 9 C L D w l B i I u B m O s Q 5 T 5 4 r 6 u H c 0 e 7 C I t s 7 q E X l S d B n d p C W p q q g W Z G L I k 6 2 Q i 9 P v p H u k e M m R K X k q I t C i O B n K o P E M m h u S S B J n C B 0 J i p k L Z p Z O J w c e W k r Z K y b P v N X I k j K I a D 5 r H M r 2 + M w K 1 G L h v 7 k Y L e y g y + 5 3 c K L C / 3 O + T R P l p x n D 4 D A K J Y e y P b k c 4 b s C h y y a c 6 Z s h E 2 N Z Q 6 W x u k I T I X F G 8 q K C A X o q D S 3 G O c L B 9 S P 6 i V S Z f D 4 G p y f 9 / f / 9 J 9 J k h X j w T f d h / 9 P 7 U V h Y I A I K 7 3 n P O 6 C G V Y y H R 2 E c t M F n 9 y N G j L T Z b D D Z C n D Z X 4 x b m x W 8 3 G n E v t W K C C t n o I V S + l B 4 M h 2 5 l H L c o c C a M N I 2 I k M F b S P / T O X h F G L W Q j Z P e m f V e s j F l 7 7 0 F f z x H / / X 9 K c Z 8 A B D y T N z Y W W U z l l B D Q Y 9 g 2 c 6 2 A R l L M 6 S l j I F 9 a U a X u k 2 Y j p 2 4 9 r q m 6 m h M s j 4 f E m y 9 4 b 9 D t G F k g / L h E q j p f w k 6 t 0 b R J W g S 2 0 q L N V n U G P Z I o Z q L I Q r E 7 E R Y q 8 k c D T 2 K h p X 7 Y H s M I m x V B Z i o K n n I A w b 5 s 5 X y 2 A i 8 Q v g M O y 9 a 3 R C z w e 1 h z Q J u T x B Q w Q l J U U Y G 5 s k r e T G k 7 / 4 h f C T 3 v 7 2 t y G Z T J K z P l u Y s + d 4 m h z y 4 Z V j x 3 B / w z 6 Y t + h E 7 G z v Q / N a f R I 0 r r / O Z J K L 0 r + b L v n M R U 5 9 W p w g L H S v Z y f s j Q T 3 R 3 G B n a 0 1 i p g m d j 4 s E 4 r A 5 Y x b 3 M d Q j S 1 C I x w I W 3 F n 8 x Q s B m f + Q i b 0 Y C W j j P D 5 E C x N F h F i D i X C e O I X z + H + e 2 5 D i b N E n w W Q n y w t A h 0 K Q i s s q C q a 3 1 T h V r d 1 W M K G q t n m V z 7 w s H t O K 7 J L Z A L y C F K j B L P V h E g k R s 6 6 L C K Q D C 1 A + 3 g 0 b t b 7 f + 7 R F 1 H S W A I v + U 4 c h q + u q o L X 5 4 d T d m D T r r X 6 Q X Q L 0 V c j s O 1 O 5 / X R v Q 1 7 L + D 8 2 E b 9 8 + s I n o n D m t N g / D p h m V B p e J w a f B E D N n 7 + Y Z z / s 8 e x t y a B X 7 3 w P O 7 b c j c 0 8 j G e O P g L P L z 3 Q W g O D X a 7 B V / / 2 n f Q 1 N K E 1 S 2 r E Y 1 G M O U d p / V V I q T N 4 L 4 q M a c Q g b X e q W E Z 2 + o X J k t C M Y h U l 1 y w n 6 X 2 p s R g t 2 w k O u I w r 5 m b 7 a A O 6 y Z c 7 l S i C 4 E H R 2 a m A u U w s R p U Y S x M n 4 B u i X 3 H 9 t G F t T V j R 1 0 S 4 y E J f V d R u / w 3 C W 9 I Q r H 6 J v c D R d Z p J A O T s B d V k W 0 s k c N p w j 3 N C S i 9 Z H p p B v Q E B 7 B i Z R l G x y e E S S W R E 7 9 q Z T 0 M B 7 8 N 7 P 3 d 9 N l I 3 u h k 3 / z O z / D B 3 3 2 E t N 2 M R h M a w m V A 9 F A E p l s c M E p X / 6 j Z d + K p d P I h 1 h q D d X 3 + q q y q P 0 V m 2 8 y 9 z A e F M w C K J X E N U X p s J R G U e Z v F 3 c N t R o Q y e U u v I 2 5 m y t G 1 4 g 1 J K I t R Q 8 + p X y A c m K I n o C E c j i I W j e K O d / w R d j V M 4 t X e E m q l Z S K e i j 1 S H K a m + W 1 m x t i k H y + c C + M 9 d 3 O I m U i g U m u f 7 v T j c U b x c 3 H Y b r m 2 s U r Z m i 4 b C k / b q Z n z m q T 9 3 r N k X q 6 F F C M N Q 1 Y m D w V B j H 5 q s U H 0 9 o 8 O T q B 6 4 w r 0 X h 5 A Z a 0 H o X A Q F p M T N s 5 G J Y R f C I u J A w Z O J 9 F h z w x g / P U W 5 F 8 X L J t 8 C + C 2 l U l R K J 5 D w R w 6 z e T w 8 b B n N 5 m I i S R t I 6 7 t b z c i 2 P U c 9 t 2 x E S X F J f p B a X C C K b g f g x Z y y d W b Q e z n 9 E 7 q K T p G 2 S L I U V u y C d 7 I E F y m c s h 8 A 1 l I h I C h G A / L 1 0 f / c u 2 H z B y + n e M y V r g 0 v P D s 0 y g r L U M w N I 3 2 1 g 4 x 9 6 3 T 4 c L P H 3 s M v 9 P y L l h 3 2 N A 6 K G N E y T 7 3 6 0 u o m 1 W k 5 b X i 9 d f j r y f I V 1 g I n B l u T O f S Z c j E 4 B Z I 9 W s w k w J 4 t o 3 M J d p w 5 2 0 7 0 d X Z g 3 E y D x P R d F o N k 2 i F J C J m T C Y O e H D E j T t b e f Q n K w 4 t U 4 O c 9 u U D 1 8 D L Y D z o R k 2 x 3 u 8 h d b g R S J p m l X Z W B 1 M w z 9 R 9 Q U w J X S E T o 7 l M F V V r H 3 r L / d i 1 e w v u v v V 2 P P T + b a i r q 0 Z Z W T E + / p 8 + h C 8 f / C c x x q o 7 9 O v l A / 1 H I B P j N 5 5 Q 3 o l B R I J + T I z 0 o v 9 y q 9 g W 9 E 9 i q P c C E c O A w Z 4 O h I M + s X 2 w p 1 0 c O z Z 4 G R P D X Y h E I p g c m s T Z w + f h 8 / l E 6 s 7 F i 5 d E u o x c p B d 6 l E P t u H + 9 g g I S w l A k h B P H T 2 N o d F h k h 2 e e b m t r m 8 g U 5 9 L K H L 5 u H + g Q 2 e v s b m W q z / K + b t I g u X X e s i s l N Z f p / W L R Y 1 E U b r V i d D p r l C 7 d j F x t Q C v d d w Z W Y x a 7 C P F 4 k n 6 D X u m I c X m w F 3 X m b W T a E u u I m N F T U f z F X / y J S H 9 K p i c t i M y q Y P v 6 I B J 9 / e 9 h q f i N J 1 S M h N x e U A T P i p k O T 9 / U K K r q V 4 s A Q n X D G k y N D 4 n t 3 B H L x 5 Z X N 8 F t 8 s N u t M N T 7 w H X t H P 4 n C h w F I h A A 6 f y M 0 b 8 Z E K l C + m f P X s O R Y V F o i V t a K i H Y U o n x v T 0 t B j J 2 9 V 2 G c G Y g c z F E I Y D 7 f C G h 0 T y 6 4 C X y J b U j 2 0 k D S J G A f M / / b S o 0 b Z C U X e i W t 0 I 6 3 A R V C 8 d 0 2 Q C u X d o s S t I c Y k v r h C W 5 q G i 6 Z G 5 8 s J V Y p n B p 7 7 R j p 1 / e Q x 3 f O 4 k p H 9 t E X + P v n s Y X 9 x 7 R E x 4 7 T y 3 G d p 6 O x K j 5 G w R z O m y W X Z q K L h t e D 1 h s / 7 H E d P f e E I x S Z R E H N 7 x Q Z g t N q R U B c X u + W t x s x b j v 3 t b 1 o t M c o a h g F Y b T e C + z a 6 s 8 H K 5 V R F 9 U D F f D K d P n 0 d t b R V q i 2 t w / l Q b E V k X z A M n h w R x w y E / J k O v E p H 0 W d M D U Z 4 l P k U E i O B U / 7 Q o N 8 Y 1 + R j c W d w 9 J Q t N J J d J a C 5 P w V R u o X u w C N P R W G r E m b Y 2 d I 3 0 o H O s B 4 Z 0 5 J z L J b u s 4 2 T m O W A 3 z 5 5 g + f + 8 X 6 8 J o S 3 g C 7 G J G w 3 r U c O s m U 1 n r S e T a a b f J H B W e V b g 9 N c e b w h C y S Y z S s q q U U G a h 0 2 x Z E I X 9 n y o b S I i E S 5 o w 2 I p Q C 9 U z F Z B q w 0 l q g i F x 5 U I e o M d I s V o P D i O z V v X i Z K 9 1 q Y g a b 0 q 4 Y c w m i Q N P 3 6 2 H T b J B W u y G l q K z D a Q P 0 X s d N k q Y D E V o t J 1 A V V F 6 0 j j 7 Y A 3 w t n o M T S V q r D t S k c G S Y a z a 5 M z V q 9 Y h a p q D 9 a s a R a f m Z A 8 b x O j 0 r V a L L N h M 8 s 4 + 8 X b x N / o + 3 6 F y + / 8 L n 7 / X 7 f h t 5 + 1 Y 7 r 6 N E K b z 4 j j j s Z 1 D T d f N r f J p G + P x m 6 O G X Y z h m h c T / z G E 4 q R 3 T d k s l g R I p + J t V a K y M b a q K Y x n S G Q h o P M P k z G y d T S g w v 8 / Y m o 7 q T b r X Y x 9 H z I 1 4 Z L H b 0 k e E Y x V J 3 N Q b 9 / G v X u 7 e R 3 h C E l Z L S 1 t W P j n e v w r r 1 r s b a S T M s p L 5 l 0 G 1 D s a C E z b x W k l J W E v w V l h T t J q 9 i x u 1 E B G X U w E N n U s S x N Q L f P m k q b 0 j 9 q J M w W 8 q c m o h c Q S Q T E N q e F 0 8 X J 3 C z d Q f c 7 + 7 V y K e a 2 C 2 e w / 5 k X 4 A 9 E 0 H Z i G M a J a v z s 0 p O 4 d C q E L 3 3 j 7 0 V w R M u + 5 i L I m G F c N O V G Q R T x / A + G 3 / i w u a a R R p H m R q z U Z I K E I Q m L L d P P M v v Y p o K T M N o T o o o r D 3 O I R I 1 E G n p U J N z J p I L B i X a k T D E 8 9 W g r W m 7 / A O 5 Z L w v t x 8 G H o F q A C i L r F L X y n v T U n k o P E a W W o 1 W y O F 8 G c w q p E F S / e i W X T p 1 I Y d J C 2 i y h w V o 6 0 z D w j I Q 8 i V o u u I B 9 p W t 2 i l N y U E G i P w 5 z r R m m K r L f q I E Y G B h B T Q 2 Z v k n 2 1 1 L 4 k z / / C 3 z x i 5 / F 5 f E J M j d n s t V n M H P t f L g R M 7 W z H / k f y d x j L P d D z Y N K V x s 2 V D W L q N s r l 0 3 Y 6 I 6 j K D 2 9 f g Z d w 6 f R d d 6 L B + 7 f l 9 5 C p K S n m e n M 7 x g 1 Y k 3 F j E e v B T W c m D R j U 2 U M X / j b / 4 0 9 u 3 f D P x U g 0 p W i R F q P D 7 z U J o 7 L H T + V q R E x X X o Y U r V O I m V C E R N H 5 y I S I H 9 r I g n T y v z p F c p Q E k Y e 3 E j 3 O T 4 e x O m p 2 f 1 m j P w Z C U u T 7 A D X V l 8 k o X g p u F k j c l 8 L S h 0 a J n M q 6 b 4 h T L 5 r Q Q v 0 7 G u O u t 2 x K g H L 8 N x i + 2 e P D p L p Y 8 O x V 0 + S 1 l J x 9 m y 7 y M c T r C L U k r + V D Q O Z g e v 7 y E Q b A f 7 n n / 4 J H n j g H r z j X W / F 7 t 0 7 I a 2 f S 4 5 c y J V G q F P 6 u T k w k Q v O G U y Y h u c l U 3 h / S J B J u a S J i a j z k Y n B Q 1 S u F R k y B c O v z c c y 6 q 7 c r z V y y c R Y 1 l B 5 4 L R M 4 t a m m S I o W k x F c k q F p S p b U A 3 U i i Z w 4 U I n a m u q Y B g x Q J U 1 2 F M O q O M J m E q M M N W S V J A T L / H U n v Q v E D M g O D o G f 7 8 X G + 5 c o 0 f 5 u l M Y N Y + i u l q P P K r j C v l L O l l E M R j r N K y m Q h G 6 z w b P i D G q X U T x Z S 4 P R t c m z T C + o U P s 4 4 m x K 4 t m + 4 W M e F t c R A u f n 5 z d I Z w L 7 n v i c P l c X L 3 G u J b C l G w R 5 7 G E / 0 N g u a Z E H q w o 6 k G p 3 X 1 F f r j M c b K H S F K h N 5 s c O a R / Y s a L 0 N E Y H I 0 2 T N q K E b E V w F U s w 9 F i h L H c K M L r v Y E T K L Z W C j v Q F z K g e F z C o Z 5 j G B 0 e w 5 Q v g O q 1 l T j 4 9 C F I K S O e e u 4 Z e K N + / O L J p z E 4 N I x x 7 x R W r W z B s N + o D 8 O m a / J U o Y l O 8 v 8 G k n A U F c O 6 y o Y B 8 x k U m a t Q W l m L Y m c V W X N k L h G p c i G 7 Z P Q p d K / B h d t Q 3 p s / M + H q C Z U x H e N x b c n E u t J Z / R 8 I L e U K t t c p y x o q H + 5 b E 4 d B I 9 + p n 3 y n K v J V Y i n I p D R S f r 1 O e d y i 4 K n n n 4 K r c j 0 m J 0 Z Q W H 8 7 m S g z w y h 4 Y G F F 4 R E 0 u L e L u a M q X Z t h M Z l E t D D a E Y O 5 n N Y d B l E B K Z F Q R a G P b J z t k r D W R N q k z o T o y x F Y t l r F E P d s R C 6 H M O b S N V I u j G E r S k d X z o T d C W p I h W S X 8 c y F 1 2 J L X T 2 h c s E T U M t E s v m C D a 9 X R j l f k q / L 9 5 c N G 7 2 j a D p r x C H H E V Z n D 5 f h 3 y G K + 6 T x G 0 E o I 8 n j a 7 H 7 s y E b F K i k L e b D P Z e / h O c a / 5 C e 3 O L N a H P Z c R L B B J l X M i Z C a z B 2 / n k k E w o i 0 R j q 6 m p Q X 1 c r a u I 9 / P B b 8 O x z z + E t 2 9 + E S S I a d 7 5 y Y f p 4 O / l t Z B Z a 1 n F n a 0 b I 9 N c 1 5 e / H t D I m 1 h l c E t h p L c V 0 d F y Y h x W u F i g v p / C N j m + h p r I e m + o 3 w b P S j U v D S S S V J P z Q 6 1 F c H a 6 f o L M p y M K Y r Q m t x P U w / e T M l L o 8 0 0 k i J x V r K e D z c o Q w F 9 n C n z 2 y u P / V H y L g G 8 f 6 d W s x P j a M 1 W v W I u D Y L u 5 j 4 N R P 0 d S y Q Q Q b D j z 1 K B q b 1 8 H r D 6 B h 5 7 t h M l u w 0 q N i b F r C L U 1 J q D 5 6 c 8 s a 6 s a i 2 X M E U 5 E 1 2 F b r I H G U 6 Y + Y T y + W t Z V K 5 h v 7 V 2 L O 2 / T g 2 E w 9 c w Y H G U D r J 4 + 3 o r j U g c 7 L X S g u L B V p T u 9 8 5 z s R D A V Q W e 2 G S c o / N I S H j o B 8 o Y m O K Y R c Y x i f d M J S V I X o Z A 9 C 9 j X p o + a C z d n 8 Z t f V C / d S E I t p s F o l G H 1 n c O 7 0 M d j s R S g p c k A 2 2 + F u 2 o s q V w q B 9 B R a n I h c Q r 7 q J c z V t A d / 9 D f w l F e g 1 F M G p 8 2 C C e 8 k a r f / d n o v U F 2 k Y l 3 l 7 J a 3 u 2 c A n d E m r F u h i N n 5 s / H n f / k 5 3 P 6 e z 4 p 1 r o v o s p / F s G 8 t j I Y E h g 8 9 i X e / / 5 1 X s l Q y W C b U D Y Z R i m H f a l 0 6 n 9 v / I u 6 5 f x + + 9 Z 0 f o L D A C e / U F O 7 c e w t a z 1 3 E 2 9 7 + Z n F M N j g z P W y a J P 9 J 1 y b c T 9 Y 7 0 o F o Q M b q V S 2 Q O A f Q O l s I G F x 0 h W u m D 0 Z 7 M S W v x F 0 t Q Q z 5 z u P S + C 3 p I x b G / M P M b w y h + E o 7 f v b f 0 f G + L 8 B C j c u 0 y Q C X O Y k N 9 h S M Z Y t f k w M 0 f W E / L g V 4 e h / A 2 3 U A J S v 3 Y Z M 1 A W 9 M x q o C M t t r u O E i r W g n C 4 C n b g 3 T r y m g R o u 2 p U K k F d P V r p I d 5 O u t 4 s p Q d J y X 9 i m 0 j + + B v s I T 7 M U C K q Z H Y v A N x r H 1 n i 3 w l G b V X 6 N j l g l 1 n e E 0 J T D a c w Y 1 q 3 b A L U 9 g R b k b d r O K P / h v f 4 o v / + n n S W M A Q W r + X b Y U j v V M o K y g V 0 y c t i K x F v 3 S C Z F p k c n s U I e A E f L H h o a N m D Z K m W j 8 F V R a N J D 1 C F + W + d l U l k I d t c T P X 9 L N 1 m v p H P X 6 V J R k T W k z g 9 d O K L P R A I s h h i j 7 I i l V l G W + n 2 c K T C S h + E y Q m B N 0 z + o 4 + V I k 8 J k Z 6 r n S E w 9 7 E f X F W b 6 J C B o R g T W E q A o V S O H Z q R l 1 s V 1 K w D 0 3 A 0 u c O / d n a D 4 i D s 8 U m T U x N V f m 5 b m 1 s u u Z M 6 a D E 3 j y l / v x p v s e R E l J c X p r G k S + Z U J d Z x R Q y y r F O A 9 Q g r u 4 C D 2 9 v f D U r M O W W g X R I 1 E x c p e L Y P Z M D M D t 1 P M F s 6 c B T a o x m G Q r V K + G 4 / 0 y A t k D m l 4 D w i S A j v T U o o t h / s 7 Z p X 1 / P p Q Y N K w p 1 / D i K / v h t L s Q i U X w 4 J v v J t L P a F k x L o w 0 V C p A T 9 C t b 8 t U b U p R 4 8 H 7 u f q u 2 M 7 r 3 C W R B S 6 V z E V p 5 m t E O C e S 0 7 g y U L p J I z X O J g 2 D z W 2 e C p T H s 2 U Q j y U w M T k O P / l Q P I I g 5 a N 7 L C H T n c j P W o y T A J Y J d R N Q I 1 9 A j e Z G w R o X Y o M J W K v N Y q Z 3 R l l B E x x m v Y N 1 + m g I L 4 0 f w u 0 r 7 s C g v Q B D m Y q U 1 w l L j a B d a 8 o P D 1 5 c S 5 r G y d n x P N y e e D L f T 8 j U 2 2 A c O H A I + / b d J t Y 5 h 5 F n X c + A T T D T G h 5 7 p o u p N k 7 H I A F z W Y 7 z s l T Q a b j g T c p M B I k m Y G + y 4 O n 9 z y E R 1 z v u J d m I / r 4 B r F 7 d j I 6 L n W S y S / j E J z 4 s 9 n 3 j 6 9 / G m x + 8 D 8 W u E l j S 5 Q K U y 8 T f J r E q s E y o m 4 S 9 j U F Y u O 4 5 o Y N I V e A b R L J y C g 3 u H Y h e 4 l k C 2 b 7 R B a n / 6 D e R M p i x a d d d O P n y U y i r b Y G 7 w I Q J X x i u p t l z u s 4 H D v 8 a y Q 9 I J F M w p z P E G X F q e S 1 p s + Z 6 4 o 6 q B G y z R 4 z M A i f s z h T d J 7 J F N U E S Q b i c + A L n L 8 p Z h T d T 0 / T H j Q F p K S Y i m 4 E 8 P S q X l M 4 H 1 m Q G K 1 + T j q P W Q Z K M 1 J j M H d Q V j S Z h t Z r 1 x 0 5 / c S K V H D b C 5 D Y i O a V A 5 v A x l 6 0 m z c r w + f 0 I d k b w U v t L + J 0 P v F d s Y 1 P U k B U T W i b U T U J Z g Y Y t V f R S S Z 4 y 2 o l R 6 V q L n j M m 9 N l n R t e 6 7 B I s o q Q x + U 1 K n M h l I K G g F 6 9 G M B Z Z W s u c 0 T L z a a X r N b X m P c U k h C v m n u c z n / k 8 P v L R D 6 O r 6 z I 6 O j r Q 0 N A g R k C H p 8 N I k h b 7 2 C c + l F f I M 1 D 6 6 f 5 q Z 5 9 X 6 S T z r F m i f b S s n W u m Z Y O T n A 8 d P o a L F y 6 h r r 4 W d 9 + l a 8 A r Y K n n P 7 5 E + j L Z 0 d b s 4 q A M d Y B I X k N m X V z B 9 7 / / I 3 z g Q + 8 T 2 z O E 4 p Q w g 5 3 + l g l 1 8 7 C x U k G x W U N y z I / J w k 6 4 O 1 o w 5 Q v h Q l 0 V p N c h e W 3 + F K P F s c q j k u + n d w H k 4 u S p 8 9 h k X y + c f B Y u O S e p m D e y f 8 I j j e W q m X 0 a i a K I u F X O b G P t Z M g 3 F V a G D D n g Y A K S B o S V G J z O u Y 1 P t q n J y E w x l H 3 N K 8 i 6 h i A M n S 7 p V X D o w m H s u 0 + v B M x 1 6 S W r B C l 9 j 9 f 2 N J d x T T g 3 b M T n / u U n G D N E 8 f j 3 D + K v H / s c v n T o x + g 4 c 1 i Y Q 3 2 X z i L o n 8 D F s 0 f S 3 7 g + m G / M U o Z M g e 4 X U W a L w J b o g V 2 O w r K I 5 r q v O o 4 G I l Q + g W Y n f 9 v W D T C u J q 1 K R J p D J r a e a J N U S v u y y M S Q C u c K d l 4 y E Z R L K W h k 2 o k / I i E X q G G z k E 1 I g z U 1 h 0 x s + g n z L 4 t M 6 h R p u n p 6 B n l K G w p i p g / l e c D 4 d 7 C J a a q W M T I 6 K h o E L i h q L N P J l C m 2 s 6 y h X m c k u f Y 5 2 + r X E V f r N 7 U / / z X s e / D d e P L H 3 8 S 6 9 e v Q s v l 2 9 P k t u m + R g / t W J + Z N E t E 4 1 L 1 I v 1 H e w p 0 c o u a I 3 T w + 0 Y J g g u b c T 2 Z S t M W Q a F V h X p / / 2 b N G y j Q G 3 B e V m V Z X V T U 8 / / x L u P f e u 6 C S W S h n m Y V 8 L 8 s a 6 n X E i l g S 6 8 1 d q C 7 k W O / 1 g 6 L o T n Q G 8 5 G J I / I 9 J 3 6 O 3 f e + F 2 3 n T u K 2 R 3 4 f h S v v w U j I A p V a e 0 6 9 W V c + 4 + e Y 6 L O k z h V A t U d v k x c j E 5 t 0 + a r g s v A u R C Y u R T 0 f t E i e f f O 7 Z r N g a p 7 9 W z i i K A h K y K 6 6 y 2 T i S d b 4 / r l W i N O e j k L k X o e e z 7 K G u s l w R 0 9 g / a Y d 8 E Y n U V l Q g M c 6 2 l E k b 4 G 3 7 y Q c V V v h M K k I J 6 + v x m L w c I 1 M j l w 2 y o z j O H / m G E m t g X y q E I L e Y Z R W r 4 K 7 5 c 1 o r k h h l Z z E R E T C d F B C c 4 s q Z m L 0 B 4 I I T o c w P D I M h Z N 7 L W Z Y b R a U l 5 W j r b 1 N T G T A 9 T V u 2 b M z f R U d u S H x D D Q i j H Q d B x N m M i K u F R z u T 5 4 l 3 6 j Y Q C a h f h 4 2 8 d i E 5 W D P j 3 / 4 K N 7 9 3 n e K 7 b l Y J t Q N g J V 8 E C 3 U C 8 l k R 0 w m z z w L 9 z c l 4 P f F Y C s 1 k q 9 i R E 8 o A J / X j f H e M / C 4 i x A M + D E + 2 g f X 6 r e n v 3 F 9 k E h o M J s X N k g c l h T W V y g o t K f w n z / 9 B / i H z / y d a H V z / a D g S B Q 2 t w X B 3 j D g S e H 4 0 Z P Y u W c 7 k V a F z W p F O B w W 0 + z k 5 g N q o y S U F f k F n c m W y R B h G J y z S c F R N 9 Y U o u J U e r P I Z u A w O m k 9 N k P 5 e A 6 n M + k X w h N P P o 2 G 2 j o 8 + / z z 2 L F 9 K 8 6 d O 4 9 P f e o / p f e m w a y g 0 y j k m x m r 9 f N l w v m j r W M I 2 8 J o a m q E E l Y x 6 u P x b H o Z 7 m V C 3 S C 4 j G H s / 9 H f Y 8 9 d b x L v / + X n n s S m r T v w j o f v E S l E B v J r O G X m f 3 3 u S 9 j z y J + x G 3 F d k A m X X y 3 K C z R s r l G Q 4 k n e O N 7 g 4 P P Q i b K V J V t E t J + D B 9 m z d Q i w 1 T q P 3 8 K p P f p w l f S G H G h B u h b 3 G y 3 i 9 3 D 2 A k f k O F T N E O f L U e Y c Q O C A R z 7 0 T J 6 A y 1 q L w l E P j C v n f 0 g c f c x O e l X 6 N B j r 9 N a B / a m T Z 8 / B 5 X L g 6 a e e w 8 c / / h F h H n O e p d P h W C b U j Y K Q R X o H T J 6 h U z 9 B 3 f Z 3 I S q 3 4 8 1 N T d D I M Z e y h E u N A R c 6 Z Q w b Z X G 8 S e Y 0 l o V f S 2 T 4 F G T Z h K K q t Q g P n 4 G x f J v 4 7 k K h 8 I W 0 F E + W l j F r s i H 6 W U j Y V S 8 J M w m v R L 6 F O p I 2 3 f K c i o + T 0 9 V w G Z m 0 n E X B P 3 c J h 6 k c c S P C C N L P Y x n n + x 0 M L r O m t B t g a t E T X 0 U H M Z u b 3 H l L v 0 U V I X X 9 N 2 f 6 o H g C O 6 4 W L N a n y A x M 0 I F 0 3 e K V h T h 9 5 h z W r 9 8 A 7 + Q k R s f G 4 f V O L R P q Z m J r j Q / F P v u s D k t u U Z 9 6 9 T k M D 4 9 g 1 6 3 3 4 M y Z U / C Q / 2 F y l E A t 2 p A + a i 5 C X f s R j U R Q X V O D E f J l e K K 1 u k 1 v w g S 1 9 k b j X E n v O / F T t O x 6 G 2 m g f p h d d W J i 7 R K 7 i n H y j Q r V f t y 6 s Z p k O o V j r x 7 H r p 3 b 9 D B z l I Q u J 1 d O u U w C X U c C m I 5 6 5 Q N H 7 D i b W w g 9 b y A f X m g 1 z v C e O 5 D 4 q s F 9 U 5 o y m 7 i 5 E G l P v K R b y R B P H d I g V 8 0 8 m / l 8 u r y g 8 5 w / 3 Y b 1 W z Y i 5 d X Q P t I q x r X t 3 L E t f Y B e c n u Z U D c J P E S 6 o i A O K 8 8 w k A V O A j W k U 3 Z S A Q M u 9 h n Q l 1 2 q N Q 9 k e r t q n u b 8 z e Z X 8 J P x l X A U z f b b G N G e Z 5 E i p 6 a 4 q B S u y t U 4 + u y P s G H z D q x s r M P E U B e G B 0 f g d D k R 8 A c w O j q M D 3 / 4 d 0 V U i 4 m Q D R 7 6 I J G p x 6 F p 9 m v m F W q 2 Y e f R I P M h k 4 2 w G L Q h u o e c P q z F o I y Q 2 Z a V 6 M q Y V 3 s y I 3 I 2 s / / U M d Z O G m m d C K I M n x x F t 9 q N W 3 b v g t G k v y / O C l k m 1 E 1 C i a k f O 5 r z j J L N 9 / L G N B z y W h B L 6 T t Y 4 a x w q V i 7 Q g V Z d y h r I e G w 8 M B B Y D A l o c W k w l q e Q t K a x M E L J m j m P D 2 V a W T 6 p N w O T d R A y B A k F 3 / 0 x 3 + O L / 3 N 5 8 j O o R u k N k B o K 4 n H E h F P s v P s 0 q k 3 2 V D 7 S V B J C + e m 7 1 w v K E w 8 0 i z z + W R z k M e / 0 z i b f b 7 c Q / r J 4 t 5 z G h P W Q E w o o f X o 8 4 v f f x l r 7 2 2 h 3 x + C Q y 6 F 0 i 0 v E + p m g K N d t 6 8 I w e r K L w E i m Z O d 4 K z 3 J y Z t o / 8 4 N Y Y d M m M D + S 4 s S B x x m m v R 6 a A 3 m b i g I h k h x 9 l l h Y U 0 x H Z b H A c u + x G i c z i K y m G S U m g u U F B T l X 7 t v M i R e R E 5 o 2 0 G E q j c R N X k q R R M W 7 N v l A j E U 5 A W 0 9 1 m p u T N + D d 5 z r 0 Y V B J 0 e Y E k 2 + x z s j / F Q r 8 Y s Y T 5 l / P M F i J 7 b l A i g w s X L o q J I C w W i 2 j 0 v v n k t / H w t o d Q u q U E y h k N p s 3 y c t W j m 4 E d t R E U F J h E e o z w J W g b v 0 p 1 W H 9 x G T L x y F O N x 9 g I J 5 k 2 k B D w e B t O l 2 H / Q 3 S c Z s t A 5 k Q k M A z l M m m u R g n m a g l 1 J Z o Y 0 s 3 n q i I n f q j z E O 7 d U Y / 6 u I q i d B h Y j D 1 K 0 r W y W m 9 1 l A h E x 4 t B e 0 R q / r 5 I 6 W G G E Y S z z 2 T n W h B 0 X X E 8 m V / Z 5 7 g i v P p X r g o a a b d 8 A Q W G 0 I Z 0 n c x S s t N 1 i b i q j 7 6 T 4 + t l Q + 3 S z / n t 7 / w I U x N T C A b D a O + 8 i I q q y j l Z K i K g M Q / R u M q v 1 + u F y + W C I q n w T / t F k K Z 4 j H z e T f p 5 l j X U z Y C 9 H f f X r x S r H I k 7 0 W v E z o a F u / N F E i e b H P n e b Y K E h B 1 q 9 i P S w n s l p Y e W C g n Y k d a j Z O Y Y s H n z B j i d D v z 4 J 4 + i t q o W z d W N 8 N S X i i l C M z l s F 9 q 7 s H r t S j 3 g 0 E D n S W e n a y N 0 D + l M c i 1 M 6 + n R s 6 y 1 G N m a a z 5 o 0 3 S L 8 + T j 5 Y M y Q I 1 C z V w V z K H 3 z M D C f M j u L 8 q H B J m 6 J p M J s t E g O p 4 L C p z g c n B C n W b A D d P c S 8 9 C e 3 s H 1 q 5 d Q 3 7 n B D S j h s n J K T G f c c 2 a K g w N D y 3 2 9 W W 8 V h T b F d x W U S v W m Q T a m I q d 9 Y o w V x a C E O r 5 5 I O I I 5 z 3 r L e X i W S x N j G S f 3 H 0 1 D E 0 r 1 q J f / r n r + L M m b M Y H h 7 F K 6 8 e x d F z r 2 J 8 k I S B C M K k Z T C Z U u S v G Z v S m j E D a w q h E N m P h C t k I v O O + 5 + W Q i Y G D 2 N f K l Q v + Y t E p t x J C 9 h k W 4 h M j C u d r 9 Q I 5 I J D 4 1 Y L q b R I E p q a h M N u E c t s M n G / G l 9 n M T C Z G K W V H j z 3 z I t i 5 O 6 6 1 W u J q J L Y t 6 y h b j D 2 r A y i 0 K w b 5 N l J l o u C F d g S j 1 V 6 6 V C e T y 5 P C 5 s Z Z M e I K k l 8 9 I M f x / / 5 0 u f J D z C j p C R d i p n k 6 h d P P 4 P t W 7 f g / P l W u I q K c O r 0 a X z 4 g x / E z x 5 7 j A 5 I 4 T 3 v f o d + L I E D E 9 L 8 c Y 8 5 U I f S 2 n Q B 5 A 5 n 5 7 F J b A L n G 1 a R z y f K h R g K n y a I M K n 5 E d C p R B C G z d W M i U r P m U 3 G p T Y Q D C Y t 1 7 7 4 1 j e / i 7 c 9 8 h A c I 4 V i V D F j m V A 3 E E 6 y q 2 5 d S w + a n v C E z w B P S f 5 H 3 T E q i 2 l G P c 6 Z / d k 9 / p m y y f l y 8 d R u 2 t 6 o r y t 9 K U w W S Y h o X t i N R p y d G E d M U e B R H d j V W A n Z R P s i U R w 9 e g x 3 7 b v z i l 8 k s r P Z F + E i K M X 6 R X I 7 a L N x t W Y c Y y E S 5 M t A T 5 L f Y 8 q T z a D 5 6 d o c t F i 6 / F 9 B v k G L V w M O l x s 4 4 E K + 2 9 T U F H 7 8 w 5 / j I x / 7 A M x m 0 5 X O + m V C 3 U A 4 X N 1 o S l T D U m Z A i S O F i a B E S x L a t G B x g c T y Q g 2 D X g N 6 v b I I j / M c U V c F t l q I D D z b u z R A 1 7 C F U O F x 6 k G D H G S G V / T 2 9 g k f g v P t G C L z I e 0 r s e n D W i 5 T / e f 1 Q r 4 E 1 8 X 8 q K U g 7 / C R J U A d p v d W q b 8 4 J t P h l 1 / B 7 l t 2 o q y s T G x j 8 E j i Z U L d I J Q V q D j y 6 F c h 2 3 m 2 Q n r E J A e y J O G e e + 9 B d U 0 1 B o h A T T x I L x / 4 j V y l 3 D z R 3 o k H 1 6 y E 2 k o u 1 o b 8 X 8 5 k K n C k i u 8 p Q 6 h s c C R S h O Z v A L K J y x D m F y e y z g 6 0 C S Q v a j C 1 z K i 0 a y V C L p Y 6 V i o b 2 Z p t e H g Y B 1 8 8 j H v v v / v K 8 + N A U 8 b 1 X C b U D c I q s r H r n C q U c A K m Y p 1 U X O d A n 9 R N f / q + c a C Y G r j M b B O s Z c w i b S h t 4 8 2 D 8 Q j n 9 Q B n J k f J F Z B Q r d W h u Y G + R 1 8 T / S t Z o 1 K z k U m 1 8 X l 9 I q 8 t l 1 B c a V Z y z g j x D U V a s 8 4 H z r X L z J D P u C r / 8 w b i w o U L q K q q I g 0 / E 2 1 R x u j H c E d x j b Q c 5 b t W a C O H 4 D K F c O C 7 n 0 G B T U K Z Q x U D 9 h h 7 S u O I a U O Q L L S t R B a d p D q J S G B p y a Y B R + N c Q h X p Z G J w B / B X v / Z 1 f P N b 3 8 f P H / u l v p H g D U b x d N 9 l X G z 1 I u J P w G O 1 o z R s x 3 2 1 T b j T U Y + G j H l H 3 + d O Y g a f m Q m a D Y N F v 1 5 B Y Q G O H D o m 1 j M Q h L 8 Z Z E o r Z f 7 9 6 Z 8 / B z y k P Z t M H K a / X m R K c X T T r 2 f U L w W J A b 1 x 4 + c z N j a O a D Q u O n a z Y S w n c 3 2 V L I I q y x 2 7 1 w A m i L v Q i M G O w + i 8 d A k 2 a R p 2 U w q q p V y o / 8 t a B 3 b H q 2 c J R T Z Y g 3 B A Q P U B Q a M M a 7 q W u U T b N p S t x 7 S t A G W e M p S F i / D Y W A e 2 V l V i Z V E J S s t s M F m Z o P R 9 D m P T v 4 v T M s r 0 o T g C o q O Y C M Z X z g 1 i p E K 0 3 c 7 E l R C L R + E u K R G d l Y x M g G J J Y B m 7 i s N n g e 6 J N W V 2 H 1 s m K H I F 6 W E a G X C Y f r G o 3 l K h 9 J L 5 V i W J 8 4 l M i x w / L R d M E r 4 3 L m 5 5 s j O A 4 X g l R q L F 6 J n U T X Y O y R u y a n D c h C b p N w / s E n m 1 S j h X P Y y H P v 5 l l G 9 4 J 6 L O D d j l D m L 7 1 z + G + x 1 N i A Q 5 b j s b 2 T O E c I Y B 9 5 0 Y e + m l E A s N i g k / + s F P Y C D f 6 u 4 t j S g v L I K x 0 Y B H V s + d O C 0 b 1 c X U 2 q a L s I i Z 6 h c a X G e d U Q k S S Q n P C Z y N 5 M D M / o X A 4 5 d e C 3 I T U m d l a n A / V 8 5 w + F l k e 4 0 w r Z o R e c 4 I Y X A 3 w H z I + G 0 8 a H L r y g I y k / V a 5 p k n p X T p y 0 j C g N H p Z Z P v u s J u s K H k C / + I f l I T 9 o 1 z P V / W X h m 8 c P 6 g W N p 4 4 k L a / s v L b X j H Q 4 + g y z M h + p 9 q 6 n P q Z s 8 D h 1 G 7 0 k J y a e C F k F 2 3 o e P C J V h t s z u T T E v I 9 B Y 1 x 1 2 0 v E b X W + M C r X k u w 0 E H s e R 0 q B u M 5 P n Z P i r 3 q W W u n w / K R R 5 H p r / P f W u S Y u w Y T 4 v D D W G s Q s K B N j O m 2 1 M 4 O 2 h c J l Q G A y d + B D v 5 G O z q s E t i j Q + K e a d 4 w i 2 2 h t i / M d H n P E O N Y D G p 2 G j 3 Q X J r G I / J 6 P d K o o Q v 4 / B Q P 6 a i U V F w 0 m j Q 8 O i F d r F 9 4 + 7 t e L V v C C 9 P 9 b G 6 w J t b V g F T B q y t n A n D L o Y + L 9 0 Y z + m b B m v O p S K l k W b M 8 4 W 8 R U + y I D p J C T K Z b B z G z v x x Q u l C E B 2 t B G m 2 + 3 E F r A m 4 7 8 2 Q 7 g e 7 k T C m O 2 G z s V A E k a O e w k R X V S h T K q L k 4 z F 6 p o y Y I g r x K z h r N o v 5 m J e j f G l U W P 0 4 9 P x T u H P v X r z 8 / K + w a e s u H H z h W Z J 1 C Y U u F 6 r q G l D e t A d P f P d L u P 2 3 / k x 8 p x o d u C g l 8 E j L m r y t b i 4 U V S O S z r x M h c t 9 W c z k 6 M b Q 3 t 6 G g y 8 d x n t / + 7 d w + v Q 5 n D p 9 C g U F L t o X w R / / 0 X 9 N f 2 M 2 / K T M s o c + s b m U t 2 B j D p h I P / 3 p E 3 j b 2 x 6 E c Z 6 x V z z 1 q J Q z 8 n e x 4 R j c s W y s m 7 v / a g b y z T f a 9 q a A t V Q e Y i V I Q x k a N H z v u z + g 9 / M u h F U r j v f N t U A Y y 4 R K g 7 U Q v 0 Z + G L z M m G e s s T L r m f 0 1 8 i W E L S t R i 2 m U 1 2 e G o M 7 / G H V F Q K 3 X H M d f x t 9 / 5 S v 4 v U / + H k 4 c P Y X 9 z z + L y s o V a G 5 q w O 4 9 u / G t b 3 1 X D M H + L / / l E + n j Z 4 O j V Z z t n M F S + l h E n p w n h U d / 8 h g e e e T h K 4 P j 8 k E 4 3 F n V i D I 1 H R Y C 3 w P n C G b 8 k 6 W S / G Z j v k 7 i W Y M O 6 V E l u 6 g R b N K D G E N D w 7 C R m c w p W w n y h w 9 3 m c U y G 8 u E u k r U l a h o L k v h q X M d e M v m F n z r 2 z 9 A d X U 1 P e w h 8 Q J Y 2 0 x 5 p 9 B Q X 4 9 d u 3 f i / L n z o i O X t V z L q i Z o 6 u x A g B r W I D s k J D s 1 m J q X b u 5 c n p D Q 5 J n b X y W G U 8 x T W Y j B 4 3 h 4 z i P u 7 W d N V Z o 9 Y V g e a D 7 S V G S G J T t U m N Y s E h 1 g 4 b o O A Q S u C s u T n t 1 I z K d N G Z m R w x o 1 I F J W A 8 L T u T 7 9 9 D N 4 8 C 0 P i E g p p 4 y t q V B n T S + 6 T K g l Y k 2 F g p o i F T / p a M e u 2 m r U O c k z v 0 7 v f E 4 F o S V g d I r M 1 L m J D s Q A + l u A l 1 q U C G K T 4 P f 7 M T I y h j V r W t J 7 5 g d r H B 7 h u l A e X L 6 R u 6 8 F 1 5 L R c F V g q Z / n 5 3 B G i d J D D d z 6 u Q / S O + W F z x 9 A E 1 k R b L l k L J j T / U Z M h p e j f A u C 4 w q 3 r 9 S j O s q E D 7 G w g n e t W 4 d Q i D 5 7 l 9 g z u B D o R Y h q Q l d J J k Z O 5 H k G d M + s h e a D N q Z / k R 3 s w s K Z G T 8 W g u g 3 W + T n X k 8 y M d T L N 7 i d X + C R c 1 + d a V 1 + a p S 4 S 8 g a G U G C T H E m E 4 O X 2 + o U I S f L h J o H J k M K i t a G p 3 v a M R G N o L H F B V u B S Q x K S w R U G N 3 X w b Y h u c 9 k d H P 2 x F I x 3 E M v M T 3 y I h / Y p M s U r 8 + F V J R e I X C d 7 q V i v g K V N w o 8 2 U B m I O O N Q q I 1 / / m 5 O t J C h G t o q K F G N R 3 q y 8 L 5 I R P + f z w C W M v S 0 S U m A A A A A E l F T k S u Q m C C < / I m a g e > < / T o u r > < / T o u r s > < C o l o r s /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e 1 9 a f 3 8 4 - b 0 7 b - 4 e c d - 9 3 a 2 - 3 2 3 d 5 1 6 f a d 8 b " > < T r a n s i t i o n > M o v e T o < / T r a n s i t i o n > < E f f e c t > S t a t i o n < / E f f e c t > < T h e m e > B i n g R o a d < / T h e m e > < T h e m e W i t h L a b e l > t r u e 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 3 9 . 0 3 0 6 8 4 8 5 6 0 4 0 1 0 4 < / L a t i t u d e > < L o n g i t u d e > - 4 . 1 8 4 6 9 2 4 8 2 1 7 1 7 0 8 < / L o n g i t u d e > < R o t a t i o n > 0 < / R o t a t i o n > < P i v o t A n g l e > - 0 . 2 8 4 8 9 6 5 2 1 0 1 6 9 0 9 9 3 < / P i v o t A n g l e > < D i s t a n c e > 0 . 3 5 3 5 6 8 2 7 1 6 6 1 8 3 4 6 9 < / D i s t a n c e > < / C a m e r a > < I m a g e > i V B O R w 0 K G g o A A A A N S U h E U g A A A N Q A A A B 1 C A Y A A A A 2 n s 9 T A A A A A X N S R 0 I A r s 4 c 6 Q A A A A R n Q U 1 B A A C x j w v 8 Y Q U A A A A J c E h Z c w A A A j 8 A A A I / A d O M T K c A A F q O S U R B V H h e 7 b 0 H Y B z n d S f + 2 5 n t u 8 A C W C w A o h e C Y O 9 V l R L V b F m y L T s u s R P 3 s x 3 7 7 p J L u c u l O T 7 H j s / n / O N c m p 3 Y 5 1 5 l W 8 W 2 R E l U o U i K F D u J Q h I g e i 9 b s H 1 3 Z v b / 3 j e 7 x G K x K K R I y r H w E 6 G Z n Z m d m Z 1 5 v + + V 7 3 3 v M z x 6 d D q F Z b y h I B k A A / 3 V F q t Y V a 4 i f C Y C x y Y 7 b d T 3 q 4 M p y N X 6 B y 1 A x 7 v E 6 h W o g 4 D s p v 2 2 G d F p H Z K x v k q F N k n H l 6 Y 3 E h J D C Z i r z F B + 8 J f A 3 X 8 J Y 7 k R G o m c V J i + G C G V S s G Q M k D l p V + C 5 A a M g 1 1 I l j Y i J k k w G 1 O I J w 2 w W 1 K Y C J n g N C m w 0 X p y W o P J K U H 1 0 v 2 W G v C 9 7 / w Q D + 9 6 C + x N N h g U O o 8 5 f Y 2 Z S 1 3 B d N S A S B I o s A A T v n O Q 2 o v h q r f C 1 U A 3 T 8 d 7 I w M o s d d A 6 d X g p e P K m i X x v S G v D 4 l U J 8 L R e j S j B J Z q o 9 i e g X 7 U M t 5 Q 0 I g H d l M K K 8 0 K f Q A c m 9 N k o n W V C C F X G k j o g e R 5 b Q 6 Z t B C T j V a I T J E j E X 0 j Y V 0 F n Y u Q I Z M 6 k U L 4 d A S y w S Q + G 9 / 7 W a R U n Y B M J s 0 n V g U M x G 5 1 h M h E p 5 P c f E w K o U g j N I W I N x C H F K X 7 J Q I x P M 4 k g u 1 x s W 4 q J D K N 6 W R i v P n B + / H i h Z c Q D o Y x F e 8 V v 0 l J J Z A c 1 e + N k V D D Y m n x J + C 2 J t H X f g n D H R F I R U T Y I h e m Y + N 4 / P H H c e R X 7 T j 1 8 n n s b 3 0 W I a M s v s M o d z k w N b Q T 6 6 p K k X B 7 M e A 9 m 9 5 D d 0 2 3 t a y h 3 q A w U l O q E I H u W Z 2 A T O s p E m Y D 8 Y r B Z J A 9 6 W a d p S O 9 y l B D G m T S C h k o Y 4 r Q O t n H J T q T M D e b k I r R J q u + L S / o + p k m P Z U g Q q U 1 S u x M F M Y V J s h l R q F J G R H S o p Y K K w x E c P / U N J y O A i K l g k R M R U G D H d o 4 3 V e d h B F v F 7 S I H Q k b q d E 0 G t w 7 o U Y 1 J I x B 2 E x 6 C + G 9 q K K o 2 Y C p y D g K k k W Q 6 U Z M R j N C h 4 K Q 1 5 h g s p o x Y b s E l 6 E K l r g D C S L g E I b x 4 k s v 0 z 1 b s c J d j A f f e p 8 4 V w b + r v F l Q r 1 R 0 U K m X r 1 b x f 5 2 M + 5 f k 4 B G Z p P E Z l w e a G H a Z 6 N 9 T M I O D c Y 1 M 4 S K H I z A f h s x k T a p 0 y r k Q r 0 1 j x O Z L G R O Z Z M x G 6 y V U q S B S J K v I D p A p l y N b k K F L s T h X M 0 n 0 J F K p p A i r S a V G X D q 1 B l 4 T B X w p S b h N n o w m R x H W V k Z J i e n U F A Z R T y q 4 v S x T r z 7 k d 8 m M z J J j Y d Z / L 5 E j L S d a o S x Q I Z G Z i R Z k / T j D O g K 0 X m C 1 A h M 0 O + I S h h r S G J l g x t T 4 V 4 U q 3 W i s Z A K W K s S 6 Q v o I 5 m m S b I D W f P J x W T C B u m Z u G S M F J 2 C / K 6 P / u l n 9 F t e x h s J V j L 5 y g r I 7 P O o 1 E p L M P T F Y C J N o / S z m T e b B a w 5 S I a E t p A y m i s N Y 6 U R s c 4 4 V L 8 K c 6 V u 3 j G k E B 1 v S 3 / I w v 7 9 L 6 C 6 q g q P P v o 4 H S D h 6 f 3 P 4 f S Z 8 x j s H c H 6 3 a u E 8 L L 5 F y o 0 w c 4 a k 5 t 7 u q R B N i B K J D N V G H H q 9 F m c 6 T g D v 3 8 a C S m G j o 5 O B K e D q F 1 Z h N L i a r i d N U i S R q q q q i R / U W e s F j B g d H I c N r 8 V X o c X Z h 9 p o w k N d v K B C s n f 6 t R C c C e d s O + 2 o c h o h 9 K t I e A c R q G 9 H I M h L 6 w h o 3 g + B q N B 3 M u w e h 7 F 5 d U w m k w w 2 u m 5 e U z w O K q X N d Q b F a v K V D S U q s L U e 2 H A j L t b E u k 9 + a H 6 N G h k R U n U Y C f H k 5 A L J C h + B S k / k b P W C m n F b K J p o 6 Q B K r K 2 k Z Q p E 2 Q e k h m X D 6 R I k H a 3 r i A 5 r s C U P j 4 5 Q u s r j I h G Y r B E L O S r 5 V x P 0 z D U N o q J x J g g a k N 9 L Y p L i s W + X u 9 x 1 M r b M R 4 a w n d / 8 C j u 3 n c n w k o B 9 p Q 2 Q i H S W y s k R B J + T I Z 6 M B 1 1 Y H 0 V E Z u Q 6 E 3 C V C f T v U m I n Y v B X G P G t H 0 a J Q V F G J 3 q R M l I I 8 y r S d v R M y T 9 S c + E y L Z M q D c m 7 l o V h 8 V E w p J i R w Y Y m z a g Z F y F a e W M O c f Q g v Q / W S P t R F q M N Q 7 7 9 1 m c S A 4 q 2 H / m A N x u c t I T c Y x P T K C x s Q n b t q w X m i X j R 6 U i e h D D c Y 8 j / U 0 d y j B p R B O 1 / F a 6 B m u k L B M w d j G B i N U E S y w G R 4 u u 7 j i w o Y 2 T 8 B I J N D + Z Y C Y y x W i b X G j A Y 4 8 / i R 2 l 2 + D e 4 8 R Y o A u e g g b Y T c W I t 8 Z h q 6 b v u e h G 0 j x U B 8 n n q p a E + a Z p C s 5 S Y 7 G F / L Z I e x S 2 J i v U I D U 2 M T I T J x O Q 7 B L s 6 2 e r 2 + O 9 P j i t p a g u U t A / K s N A j 9 H j o d M v E + q N h U p n C G c O P w 2 L n I L P 5 0 W J 2 y 1 M s K b 1 O + A j 8 j S S o 2 9 a N 5 t U j F S U h I V k K k W E M m Q R K k Z m m L G A z J 6 q 2 d 8 Z 6 B 5 D J T y Q G 2 e 2 n + i V s b 1 e T X / S k b y o w d S S 5 3 q k M K O t U d i 3 z h b k V J R I x P 4 c o W f q O I y y F Y o a Q 4 G 1 D C 5 D J U 6 f P Y e G d e X w F H I o M g 3 y v 0 L a F J z G U k T b E 7 C s J b + H / C E t q S H e Q 3 4 V E U Z E O 7 e m o z I 5 U M k 0 V F U y a S t 0 F f q j H / 8 C 4 R A 5 d E T G l c 0 r c f v u P V c C K s u E e o N i T f X L q C 7 Y j r 7 p I y g 0 1 Z B 2 q k L K T U w h e Y 9 O k X A 1 U c t P Q s Z 9 V q L f i P w q d Y R a 9 R W k G e i z l 5 x 5 t z V F v l M K R t I W 2 V B 6 a F s D + V 2 k l Q x 2 X d C 0 U d J E f F y O h s v 4 S P k Q P k 6 a a c f s M G E q T I e z k t M V K w a n z y N J h G p w b 6 d P B i S T S X i 9 U w i F w 2 g i T c n n J + o g o S R g N l i E D 5 Q L 1 n o R I q / o i 1 s I d M 2 v / v s 3 8 b u 3 v h u 2 d T r R 4 w N k F h b I k I r 0 Z 7 B M q D c o + P V X l a h Y W 6 E i 0 Z F E q j k O e d J G 5 M i y u d J g 0 0 c J k i b x y F C J G K m 4 A c Y 6 X T D V A S J V k A h U b R C R M C a H M q D B W E P m F P f L z A T q r o A j d m y q M Z K d d N 5 m O p Y 0 D 7 N 3 1 v F p s r G J Z y i h d b o u k 0 m b J I L n + F B 9 3 t O o M W y C V C y R 5 v X h y S e f w n 0 P 7 U R 5 U S N C k y E U e A o R u R C F 2 W S B s W l 2 A 8 D m n c y R v z i R 3 q L v S 2 p x m K T Z N x 8 9 n 4 R t w 4 y j F z t H z 8 2 k w r Z 6 x p R c J t S v A Z R E Q j j V Z q t V 9 A n x u + E + I k N K h a q o 5 G O Y 9 Q O v I 1 Z V H R D L e u l 2 G J y 0 k h a I 8 M k Y / O U W F J C Z U 7 i F f C z S W O l A 2 S x k t A 9 r D L p R s Y 0 / K 0 Q w k L k m C E e a K B W n z 2 w m O v Q L Z M j E P k w q Q c R s T F 8 4 D X W S f j g R B 6 Q s E l P k + 6 y c r a G 0 M f o + J z N w 2 J 3 P J d N F Z P J 3 a F + m z 6 q n p w c w h 9 B Q t U H f w K A D h H m 5 e j a Z M u i Z O o E q + w a M T U 7 h w I E X M T I y g u r q a m h k 1 t X V 1 m B P w w 5 Y a u k 9 p K + R C t G 1 n f o H 1 U f v y U / v r 5 5 8 w W V C v f 5 I R G O w W G X 4 v O Q Q 2 0 0 I h x M o L L A i E o k j H E m g v K w Q / k A M J c V k Z s g 5 o b B r h F F K 4 q 6 W J C k F l n o S V B I Q D g i k y I + S S k g T 0 G V C p + J w r C I z i Q l H U L q o B a + U y O f Q P z O S H S S k H M h I 3 x Z n L r B 5 y I E I d Y h M R P K t m F Q G i y 5 8 0 e P 0 G 7 f b h U b q i 5 4 Q A l r u b I b N 7 K I v 0 A F p 8 q o s l u Y U Z G s e A r D E 8 u n Y 7 K P d r a 0 X M T g 0 j j c 9 c K c I s o y N j a L X e x K 7 1 j z I R w u o v X r H b 7 S T S E q / K R f B 4 y G 4 m o L Q i l d c I U 0 2 g s c j K N g x 8 8 O 1 K X o W 7 r n 3 t k y o N y i s Z h W 3 N 5 H 2 I y 3 B z r m U b m 2 z 8 d N H n 8 C G 5 n W w F z p Q 3 V A h T C 9 h a u V v 5 H W Q k I s O W 9 J S 3 I K n u D + K C U l k U Y a J y D X 6 Y Y y p r l F M F w / A Z D S h 2 r V 5 V u g 8 R J r O V k w k c J K Z S S Z e J r 0 o A + U C m Z V M 5 L Q / l u k n i y Y C 6 J 9 o Q / d 5 P z b d U o f K w n V i v z p M 5 6 L G I A M O b m r T K p J T K o 5 H q P F i T Z e G 0 6 i h I R B E 5 Y 6 Z g I g a o O + 7 J E w E L 5 M V Y U a x v V p o y W w E e n z L h H q j 4 v 6 1 e r 8 T d 2 B y 9 k E + Q q X 8 K b z a f h q b S t Z B V c 1 w r i U T k O P D O Y j 3 J W B y m + k c 6 Q 1 p a O R b s V 9 1 e U J C k 0 e D 0 k c k I C 3 B G J + + j K g 6 D a f Z D b e j F k o P 3 Y d n 5 j 7 4 2 k p I g a m a G J b R S D l I X F J g X j V D B E Z S j W J k + i I s i g d t 5 7 t g L g y h r K o E V c 6 N a B t 4 G T v X P i C O i y o B O q U M w 5 A J L 4 Y L x L Z 8 a C k h C 8 E Q g W G a N C 0 d b 6 0 x Q j N r m I 6 P w E H 3 7 g 0 P o N T R A M M 4 n a t 4 u R / q D Y s M o X L B 2 o U j Y d l m G p t n 6 i h 9 J t 8 n o S U R D p B Z W i S h r i a F x H g S 5 r K 0 W s m C S G U i 0 z E b n K o z Z m s V 2 q j f d w Z m 2 Y 6 K Q r 0 T l c E B D r l G / w 7 7 W B G J P o 8 m Y d t o n R W q z 4 b K / V x 0 r 7 n Z H R k o c Q U X + k + Q 4 t R Q X t g E S Z L g 4 Q 4 j w v S x E F 4 p 4 G j H 4 n D b V T S N h x B d 1 Y O 4 S L A 1 p C O L H M B I I D W V w o S p Y 5 l Q b 0 S U F 2 j Y X K O Q d k r N B A X S W i D R n S D n m p z v L L M u o 1 m S p M 1 M W f 1 K 0 y d j c D Z Y 5 h A n H 0 R w g s x L k Q t H 6 0 l O q n U a R X 8 T Q y Y t K a 7 J p h h p J + H T k Q + l + A w w l 5 P m y n M N 1 U 9 m W D p c z c m x K Z l 0 j p s a A 9 K M S L t J m f 6 h 8 W A P z h 3 t w e 4 9 O + F 0 6 q r 0 u T Y T 1 B y z b S m 4 o 2 g a k 9 Y u l L n q Y Z H T a p n u O 4 n o M q H e i N i 7 K g E L t / i Z I I B C 8 p A g I Q 7 o m Q H 2 D X p k L R P 2 z n T m J i 8 T o Z q k W f 4 I 9 + F w b h s j 0 a Z n W m Q 0 2 9 V C 6 S S p J G U X H 4 n B s d s u C M 6 I n I z C v J l M q l G j C H K o R H C p 2 i A C B Y W 7 s z I v 2 B r l 7 + S 5 / M T F C Z z t 7 x C Z H D V V t T h 1 7 j S 2 3 / Y A + U X 1 C M T m U X 8 L o M h / A s M j / d i x a z u C / h B 6 + n s Q C S 8 T 6 j W B G z c j m S U u W w q + C L 3 o u e 7 F o i g 0 R 5 G M h p C I R 6 H a a 9 N b b y z Y 3 O M k W A 6 J m + q J G L k C S B I h w s L c r 0 S / i Y d z C B O Q Z F w u n d F Q j M Q A + T H k V 7 z y / A m 0 d r e h s b 5 B J I z e e f u e h Y M X O X j u w E H 0 X O 6 F p 9 i D 5 t W N m P L 5 M D o y h u 0 7 t u L k y d N 4 e N e D M F b L e r e C Q S J i j M J T W i a + G 0 t y u 0 D + l o k 1 H t 0 n m 6 w c F E l H 3 M N H w 5 j + 7 A N 4 + X / + E q 6 S r N G P r w F 1 R e f Q 7 F w J v 2 k Q Q f K n 6 p x 7 o I x o y 4 S 6 V t z R n I B t r u s g h k M s B Z y M + s J F M 8 Y 6 n k V V e T E G h o Z R 3 b A O i r M p f c T 8 m O x 4 B p X r 7 i a J I e l K k Q A R A x L e L p j c q 8 i e 5 / y 0 9 I H z 4 A 5 l W v g l j F S Y v p / u I 5 o F P k c e o v G f S u Y V Z w a w w B r i J M p j U c g r 0 n 0 0 6 c Y + O w A x C / R 9 j R N t L f R 9 R U W y L w m r x 4 H 4 c A z K B j M C Y Q M q i j Q M + c 6 T Z l y P a i u Z h 8 N k n k Y V O s 4 q N N T p o 6 0 I q x E U F D g x O T W F H d u 3 C j J 1 X + 7 D 4 N A g b r / 9 V l z u 7 s H E y D g k x Y h 4 3 d 7 0 x a 8 f 7 C Y V W 4 I B 2 O s d M + Y o / b Z l Q l 0 D b l u p w S G r m L o 8 j Q v j 7 W h o b M D h V 4 6 i e W U T V i u N s G 6 x 0 b N l Q d d D 0 q k U 2 f Z s y 7 P 8 U 4 t v I M 2 g k f 3 P Q 7 4 T F 0 m Q 6 H N y j R 0 n p 9 K G / w K 4 r X g Q J w I e O M w q Q g k z n V I h 3 4 H 8 G P L O U w Y Z U X V h Q m + U k 5 D I J 7 H 3 R G G r k i F Z J S Q G E 7 C u T T f n e Z A J U G R 3 Z m Y Q O R U V 3 5 W s M 9 s 5 T 0 4 q T o 8 f I h e D g x k c T T R m + V 8 Z c K g 8 O Z r C C 0 H 9 t 7 M G a v I c R u / k F t S W n K f 1 L S L V 6 d l B C 3 a Q J n e V G Z E I x 2 E u s M J Q Q d f h L 2 S B h 3 7 I K w y Y 7 g p g 0 G 7 G g D 9 n y P F 1 R L 7 A z j K h l g C T k V p J R R e Y h u I I x s I 2 3 N 5 I k s D v M t M B Q q S I n Y / B u n m u Y P 7 1 T 7 v w y 1 P j O F b z M c i y j H / 5 6 f / B t N + B z / z z p 0 n J p B D a f I q O m i 0 Y / g t J I o o R o / T O F C L R + p J q K F o C 8 d Y U j H Q 9 Y 6 2 M Y K 8 K m 1 n D Q a s L 9 6 y O Q 6 L t L 3 c F o a V K y A y a L f i G U B 8 a E k Y 0 3 e K m 4 + h a 6 d 3 q k C 7 8 b M 7 F z i d g K u e R s v p O N p u 0 y d n 9 N 7 n I + F D K I D U Q Y Q W W l o U J z f 1 S K d J i s X N R m D w m n I 9 Z M J H K k 4 p B K L Y N k U k d x 2 S k E X c 5 w l C G V G q Q U r D f a t P H b R X S z y C C 8 / W T 3 S q i 4 1 H y q f Q g w f 6 O / P f B r y r g D S J M p B w c 9 q O h w U O m Z U A o + 8 2 b a h G N 0 H O k x v B C 5 z h M Z i P s N g s C g Q j W r t c 7 0 M y S g o n O Q 7 S M w 2 o r g B r x w 1 V U g N t u 2 y W G 1 y 8 T a h E 4 z C n S S C T c a d 5 o I w Z E u o N w 7 H S I l p e h e e n l l u h C l 6 8 l 3 v 0 X r y C a U H G 8 / p O w G h L 4 2 6 / / K 1 T V h M 9 + 7 b 9 C N p K m 2 X S S T i 6 L f D S N I w B p N L h 3 p N f o G u S g c e G R f L l x D O 8 p P y w + I 8 Y 3 d 4 j v x f v J T 5 o i A S + y I t I Z w u j G N j i H G n A h 0 A l / w I 9 H 3 v 5 Q + p s 6 h M 9 B M p j p v F U m F U g W 4 5 y a E l d A z 4 N z / D K Z 3 1 d A 2 y N n 9 S E Q Q p u l d 3 M m O 2 v q 4 s I U Y q 0 x + K r t a B 0 h n + c q p S 8 c V n G n x w t z w A S 7 x y b q X z C G T o 6 i a l u F W B / 2 S T h P 5 1 4 I m b v m y 3 M C M N 8 H r / P 2 l J K k B l S F i Y c c 0 0 t n k 5 p + K R + e F 6 y p X r 3 0 B H a s e m i Z U P O B H 9 9 9 e V T 6 y y 8 e h X f a h 6 a m J l y 4 c A H u k h I Y N R P C y Z B I y n z v e 9 + Z P h K 4 P C G j 0 Z O k c 0 l E l l N E F h V D F x W o Z A b 6 R w P k R 1 B r a 7 X h / g f I H x J I i Z w y R r G t G k X 2 F W I 9 q c U Q i Q X g s p e L z 7 n Y 9 N 8 P i e X 5 h o + I 5 d 9 8 7 e v 6 8 h u f F s s J + R X Y N p A Z G i b C W F Q 8 9 t g v s K N + K 2 q 3 Z 6 U t M D J R P w K b a + w P c c e s q B F R S w 4 j y Z c W 1 i M v k m N 2 o 3 E l C 5 y R z i h X h 8 n 8 q i B y + m h D w i C G Q J w K 2 A C b h O n Y / A K 6 G C Y v P E v P V I F d T m D b t l t x 5 N A B V K y o w N k z 5 7 D j o U + / p n N f C + 5 b n U D / Q D / q 6 m q X C T U f b m t K w k E C H y V O 2 b K s B 3 9 v G K 9 0 v E I O c Q G i s R h i / B e P w 6 H Y Y F / h w N 4 7 b k k f q Y P H 7 D D s p i J E k w G x X m S v g u m 8 i 7 S c n V p G T e S d M V i z 6 C 0 2 l 8 0 K Y j x 0 G R W F L T A b 7 Q g d D K O t x o V d V Q o C 2 j h c V j 3 C x V i M U I H a k 5 B L d K Z o Z D I 9 9 d S z K C t z o 7 e 7 D 3 f s v Q 1 l p T w y j v 5 x U 7 0 A s j t r V T K 5 5 N o 0 q Z h j s / k 1 L 4 7 2 G B G I L v H g q 0 C m 6 I w Y b n I D J V o y p O j 8 s 5 / T X l c c A X k S Z R W e Z U L N B 3 5 B + 6 j l m Y X O s 9 C K N g i h 5 w 7 D q I m I 5 L B C H V f J 7 5 C R u B i H G i K / Z p u e R D k R 6 h b a y S R b 4 b L p 5 g h j 0 B d H p Y t Y O k 0 v q I h a b h K E O P l o X C u u w E Y + V f Q i I k p A Z B J U F e m 5 a L G z 5 J 9 t s u p D I 8 r p 5 t I k j y b 8 d P 5 C e s m k C a P T U P o U / P u R l / D A n b v R f / E Z 7 N j y I B 5 7 9 i D e U f c Q H P u c + L d / + 5 Z w 5 N m P 4 o y B W C y K i o p y D A w O o X p F F R J k 7 v j 9 P r g K C 3 H P v X O j Y 1 M T P C i x O C / 5 O H g g t B M L N v l l G W 2 X j d D x M A 4 7 9 K H p V w u F / D V j u s / r Z o I j s s 9 f z O + T M V h W k n R v O 8 u W q x 4 t i D u b k z g 1 Y M Q t j U k k L i s 4 o Y T w y W + 0 4 p N F j + P 3 i p / A q Y 6 9 e O r l 3 8 H 7 P v 0 1 r N 1 6 D k e 6 a 7 D x k S e R u B D D W P l F E U R g Z P t C G c R O J m D d N v s l J U g Y y Q 8 W W o v 7 W n i p a S R A A T K d 0 j 5 a B u y / 9 E d O E z F k V B a u g S y b o Q w q M H L u m / A G i L j + V i K 0 m b T c S s h K B J J 3 E m p Z n d g n k Y 2 W I s L S m v i c i C X w g + / 9 G M 4 i J 7 Z s 3 o x L / S f x w F 3 v w K i / C y X e B p g b Z Y R C Y U y 2 + j C Y 7 M f E 5 A T 2 7 N k l q g 1 x O g 8 j M 6 o 3 A 4 5 k c v a 6 o Z D 8 E G q A u H O 4 b U K i + 1 r Y v 5 k P C q k g I 0 v v T c b a F Q r d M 5 m p O Z r V b i I z 3 G b F y L T u 2 L q 1 3 m V C L Y Z M a D R 2 L o H L R W G 8 6 2 9 f x K c r D u C T n m f R 1 r U H T 7 z w U T z 0 s b 9 D Z W M n C r f 9 I 4 y l d 4 r j l Q F y 6 n n Q H Q n 8 x T E j W s p n g g 3 X C o V 8 E i N H 4 N L y O D E 8 j L B x l I i h o q J v A 2 y k w V g r j A e 7 Y D E W 0 M s u X 9 Q c D G 0 + I 5 Y M j Q R W S g v s + P g E D h x 8 C p v W 7 k A P m Y Y G W x R K I o W V d W u x d u 1 q M t t G S K s N w j c 9 B v + w h M 2 b N 6 K j v R N 1 F b U o r 6 v A 5 e 4 u O J 0 F W L N 6 F V p b 2 1 F q L y W S d s J s t a B 3 I g F X w 2 3 i O r / O 4 P q W + 0 g 7 B Q e A 1 o A R 0 + m G Y z 5 M j t B z W i b U / D D L K W G X 3 7 s m K e o K y B 5 6 o G n H P X I 4 D P u t j i u j U / N B C 2 h E g i T Y 5 L a s t g i T 0 N w y E 6 b j c z g 2 u p A q U O A N G 1 D i m P s q 8 l U D 0 i L k y 6 S H l o d P R a 7 U Q o i c j M G + b S Z s f + F C F 7 7 4 W A f 5 g E b 8 7 5 o f w u u f x t f P 3 Y l 7 1 j + C O + 7 6 C k y u Z i T K P y E U G m e G 8 5 K j i I a s P q W o E o S N y B l N B G m 3 h n B s C n Z r E S a C 3 a h 3 b y f y d q K n r x v r K r a J M L 4 v 6 U f L D t K I L I 2 Z n 5 M 5 H X 0 e H B p B 2 7 S u J X 9 d 4 T J r 2 N 1 E D S D d t z p G 7 5 1 M b H 7 P B 4 L z 9 9 V l s E y o R W A i u W A b O t 6 b g I W T R h k k 5 C m J x G s q h Z f a D s N s N o v g R L G r D I H A J O 6 6 + z Z o w 8 S 7 q h n B z I C r o s p 2 s w i t c 4 r M x A U N J y 8 e h K n A C I f d h t 2 7 t 6 W P 1 P G V r / w L t m 7 d g s D 0 N F R y t r h K z 5 t W 3 g 3 L O s u V D l e G M q K K / h g O 3 4 d P h O G q G k M M t T D V z J i A y q R K G l R G O G E Q 3 Q F L Q W Y I x n w Y D J y H b y o M S 7 Q E g X A I x S U u v P T 8 I T z 0 1 j c j H K E G w 2 G H p 9 Q D 3 4 A P A / 4 h R C I R h E M R e O 3 b 4 C p e e h p Q K K z C 6 a C X c R N w z 5 o E Z r l q S X p W J g N e v G h C X J 3 / W T D e k I T q P f o 9 V F e V 0 6 + X Y b c 5 c e 7 s a e y 6 + 2 E o J g 8 O / f z v 0 b L 5 F n h H u p F M J F D o K s Y t + x 6 C Z V T F C j 0 + I O A / F E G s m h z 6 e n d 6 y 9 L B 5 b T s t 5 B W o S e f I I 3 H f l M 2 O B + N a 3 9 z n X B t i P y n W i J J J E a E s 0 K L a v i X b 3 w d n 3 z v x 4 i x J O w u M v 2 C f f A U 1 K e / T c g O f w c 1 J C Y U W B v N C F y K I 1 V t R a E t P V I 3 C 7 2 T M u p L 6 Y t 0 T 1 x P Q Z Z M 6 P O e F P 6 f N y y R 9 u R Q 3 m x M h H p Q b K + C U T M j O O k V K U S T g T 5 g y o 7 R A S / W 3 9 G C c D C K w 0 e O I h 5 J 4 C 1 v f U B U n r V v t O J Y b w D + q D 6 M 4 t c J M j W U 9 6 y m F j M P / C M a j v k W 1 l L L G m o B m K i Z 4 r 4 T 0 8 S L u G P 1 r S J l h y N Y S S U J k 9 m k p 7 l w M c e s R k s Q J C 3 M H A 6 v L d 4 i I m q 5 C D 0 d h P O B A o w G J F S 4 S P O w h Z H P V 6 f z f f K b b T j b N 4 0 H a k v w l x 9 t Q e x Y D N Z d + o v l s D y T o 6 5 k i / g 8 H + I X S c M 2 m z E R 6 U Y 4 7 h X m W j Y y J i d r X R R r 8 E W H M R 0 b R Y G 1 H O P + B q y t Y p b O I B Q 3 w G l J 4 e G / e B x 9 C T f K Z D 8 O 1 P 6 h 2 P e l 7 3 4 T V Z s K 8 d G P f x S q e R X 6 q z 8 D j 7 N B 7 B O p V / Q 4 l p r z e L P B w c t 7 S U N l g 0 1 3 q Z B u m h 7 N / g s L 3 3 d + 4 3 8 Z A h w K L S t M Y e + d t 8 G r T a H z Q i e e f u Y A f v W r / f D 5 f S J n j D V A B i x k I 0 Q Q h i 8 y L K J 0 q V T + R + y 8 v w C h w x F B J o b K a T U c t 8 h t 3 o i c R y 7 5 i A Q q T v S 2 Q v r a O t j O 7 s R Y H 2 k C O r a u a C P W 9 X 8 I z j O b I c V 7 M e R v R f / Y T K A h A 0 4 J 4 p C 1 x 9 l I X 5 v b h n J q F W 8 V U 8 u o M g p H q 9 B Q s g O l j l o 0 0 4 3 x G C N O L 0 o S r 7 i f h 8 n E 6 L j U L Z b j a p F Y M h I R F T 2 v k I r V y L y N n U W J v Z r M T J 8 4 d 6 J P F 1 a n e V I s l 4 J Y f K 5 2 v F H g 3 5 Y J k X O 5 a K 8 3 g G m E c a m z G 4 F h r v q 5 M J Y J t Q h K y d R 5 4 U i b S M t p a G r A f f f t h b k w D i W p I B q N i Z a L Z 6 B g 2 E I K x k 8 e R 0 9 / F x J + G b 5 e I 0 5 d e h H H L 5 1 E J / l U 8 Q t x J L o S 5 O i S V L J W o 7 f H W k 6 d 0 m C s k 8 G p T d n a j h E 5 y K N D d Q w q Z C J p C g x k k n 3 j 7 Q P 4 w r Z D + N I e P Y r H k K K d Z P o 1 k i 9 X m d 4 y A 0 4 t c u 5 y I N Y R Q 5 V r P V 1 6 t s a x k K u l k u P N w z M 4 C M L j n v h e l C E N p m q D G M r B Q 9 y P 9 5 l E K 8 7 Y / P 6 / o + d i R z I w g t L w e V y e U t E 1 S d o t O S r + L g 8 p 4 o / N R 4 e 5 m H 6 f A Z Y G X V h v X V k o l k t B k m t U 3 E S I i l N 0 r 4 / c / 1 Z 4 P C U o c h W i p W U l R o 2 L J 9 o u E 2 o R H H j + I D a s K h e l h q V p G d 2 j 5 x H 2 F i M W S + C r / / L v e J Y 0 1 r M n X 8 D B A 4 c x q U y i L 3 w J E Q x j J N I G U 0 m A J J n 8 F s U H T / E I h j 3 n M F z Q B r l c R r 9 X g v N W B y R q 2 G W 3 h F i S f B 3 u M V Z i M I y f h 0 K t c n h / i E g w i a R v 8 M p f L l K q G R f 6 e Z i 3 g r B z J 9 q G C 0 U V V e F H Z U G 5 R H o p l I J 1 j R V y 3 I w T f T P R R o Z l R M 0 b r e S K s D y h m Y A s Y U v 1 T P g / S H 6 d b H X S P S T w T 6 V f R p x c j 3 / 8 4 V + L O Z k + 9 d m / Q o x 8 w b I 3 n U c 8 E d E 7 f b P A p v F S Y b 3 G A Y v X C n 4 N x z t V 0 Y B w G T f a I q y N s a n F g y L L P t Q i 2 N 2 Q R K F Z g / d 8 A s X V Z i R d U b T 2 H B Z + U V P l X S I 8 r M Q D i I 3 F U d J Q D J N x x h F S L m v o S L y C 8 q J V 8 F S U i l Z P g F r A e I S E O D 1 6 O k Z 2 1 K 4 / f w U 2 K Y 5 X 6 3 4 P i i r h i 1 / / N z o + h c 9 9 / T + j 5 p / / u z h O p i / + v P q v x P p X f / w 3 Y s n H / J f P / S + x X v P W N r H U Y i Q A 9 F o 5 m 4 G n q O H U q N B 0 B K f P n h V T v u z b d x c u X e q k m w A m I y G 8 7 a F 9 w t T J k / w w A 7 a 6 0 n w L h a J I J B L Y 8 w c / g U E 2 4 X + U f B 9 b b F 2 4 P L A e L x 1 / B C W e C b z n 9 7 4 B s 6 M G 0 s 7 P I y U T s R z N M F y y w r b B g k t j M v l + S 4 / Y h S M a H F w u + S a C u 0 y 4 z B r 7 l J l p f k L D K R z 2 z 2 6 I c r F M q E X g t G i 4 t U k R p p L R Q i 3 7 x G n 4 v D 4 0 N j W K e Y r e + 5 5 H o H R T 6 9 6 Y X 0 C m p i Z x 5 J X j K P V U o K + 7 G 6 6 q N U h G A t i 5 + R Z U V O i P X i V f b c 8 f / B Q e u 4 p / L P s 7 x I M B f O + p L 6 B 6 X Q k e e f / n c c f 3 P y C O Y 0 L 9 j B x 8 x l d / 8 j m x L C r x 4 Q P / 7 R / F e s 1 d r T D k F C s R o X U e i 5 W 1 u b O z F 8 3 N 9 a R R y M e j z / J 3 / h D J l X 8 D + x 1 6 f 1 Y u B r 0 G V J f Q k f T v 6 N G T W L O 2 B d Y A a b o K M g + 5 C 4 H L g 6 W n z G Q k L 2 k Y d O s R w m N H T m P K 7 8 V 0 c B I r S q p x u r 0 V h S U e V G 1 7 T / r o x R E h n 8 x u X z o B M + B u B j l n v J T P F 0 J x s d 6 S x e M 8 y l e 6 k u m R D / u s 9 N 7 T o w c O d Z l E l 8 N C W C b U I s h E f W K t c V j C + 2 H Y 9 X B 6 z z w g C 0 F 0 B u a M I e o e O Y e 2 c x 1 Y t 2 0 l 6 r A Z T x z e j 3 v L 7 o K 5 w g h t k M y L a q I L + S A 8 C t a y 3 j q r I M q a j 3 1 P L J l Q j 1 b / t V j / t 5 / o W m n 9 9 l O 4 6 6 2 / E u u 1 b 2 u b V 8 u I S d O y R + b S f e 7 5 4 6 c Q M R X g 2 y u + g C 3 W L n z 7 i f + B g d F m f O o z f 4 v K 2 k G o 5 m Z E V v 5 Y 9 J d N B Q 1 w D C e I U w q M x S Y Y P U b u d c g L M R R c N u C Z k 8 9 j 3 + o 7 i M s y n o 8 u 3 i k 6 H / I R 4 1 r A i c H S g m p 4 L u 5 q S Y i o L Z e g f s 6 7 + G 9 4 7 X f 5 G w 4 2 h R j W 9 R Y Y d j w s 6 m p z t G s O m E g T t J 2 F L E f Q N F X F y w d O Y P v O r a g q W g 2 v x Y S 3 v / X N c O 6 x w d x g g v V 2 K y 5 Z h k V n s a l O d 9 p 5 e h Z G s o v O y U Y 9 / R V K o c w q W / X i v 1 W b z 1 / Z N k t W c n w U J h N n X T A i h 8 j e p H v 8 3 T e v g 8 M i i 0 m g Y X I g a W u A m T T B y c 6 / o X t x Q H W / S W i 3 r k k J J U 6 N / C 8 T z I V W M e k Z k 4 n H X H H k L h f R v g g k G z V E e + 5 A W 9 D 6 m s j E S M 6 4 b a 8 J V 0 s m B p c p 4 B C / V 8 1 5 q f N g m V A 5 G D v 3 O D n 1 K T j J b y q 0 q L R O h A i m E G t P i K e l e j U Y q / X H p q m K 8 J M E 6 H m L 1 C R e 5 W x w A m e C X x p 8 F T 9 4 9 L t Y s / M u V B Q 1 w 2 J 0 w F M w l 5 C N v R 7 Y t t p E 9 S F G p s 6 D P l 8 T b 0 u h 3 j g q C M 5 / n A b E f x X V g + n P s 1 9 4 J p D A n c T R 4 x G R 5 h Q 7 T b 5 P d 0 K f w p P w w a J S H P n s H j R 9 a j + 0 j 5 z C h 3 6 6 F 3 9 4 c A 8 M b 9 m G 7 o Z X E C v 7 M E 7 2 G c X z Y I 3 D 4 O w P j R z 0 y V C v q P X N f i F H A h W v L v W J g Q Q m m z v g l U j D k X 8 V t p B m z 5 n x w s I Z s 1 c B a o 9 e d 5 w K 5 O R / z Q P 9 z S / j C j b u v B N H f / l V 2 A x B W E j X m x U v 5 C g P O y e D i 6 d u q S P B 1 W U V k m w U M z l w I I g F L x e t l 4 8 h E P R h + + 0 r S b h W 4 c h l Y 9 7 K S P H 2 u J 4 5 Q T C 6 6 T r T R B a u S 5 d B W g U V C A 3 F E a e s P / 6 P d l t y O m r 5 J i M v h o W G s e 2 w i 7 x D 2 0 7 S i I 1 m q O P 6 u S 0 8 a 0 Q u S C L 2 t i i i d h 8 3 6 N v q a L 1 w 5 l 6 6 2 n k E K 1 D q n M n M 4 E x 4 Y 5 F R z E Y R j n H Q 4 V a c 6 G v C i w N m F D l k n H / + 6 / C 2 P 4 a u Q 9 8 S W S q + 3 m P o O f I d T L T / A g O v / i B 9 l v l h y 8 o t f L 3 A 8 a S 6 E l X U v F g I y z 7 U E r D C p J L z m k J T d Q q j 0 w b R g c v P d Z V F w d z q q N y X k 8 L Z n h c R D s V Q U 1 c 5 K 4 v h w i i Z W J Y U q o t 1 Z k W P R m H b n T X m I Y 3 s i c V W f / h b Y n m H / R w + X f y Y W P / G z / R o 3 + / 9 1 R f F s m b f 9 2 B z b x b r j M S F O M x Z k z 7 n I l M h d j 5 k i p 0 w m L D / 7 5 v f w 5 1 3 3 o F f / e p p 7 N y x H S X u E p w 5 f Q Y m g w k b d u 1 C V 1 A f X X w j c D P H Q c k G F W p O j Q s e V M g J 0 h k w Y Z 6 Z J 9 N j W U M t A Y 6 C F N b U a z A b U 6 g t 0 b B 2 h Y r V 9 J e v m q m p Q s K I r x s T o w G s q C o l Y Z x t r 6 y u U A W Z O C t i e i w M d U v + y J o W y V Z l / A p 1 T X T l L / M f f e C / b D K F n w 0 t S K Y u r s N N Z F I C 8 z s n G T I l z m t C I 3 3 4 Q + 9 D 6 Q o T P n j f x 7 B n z w 4 0 N 9 X B t e 6 3 Y F v 7 t h t K J g Y X Z r l Z y C U T I 5 t M D H 4 e 9 f M 4 d s u E y g F n l z O y q V I z b w 6 n A d P T o f Q 6 I f 3 i q z z N K H Y 7 E P O a E R p 1 4 s g r J 3 D 8 x F k x W / n R l 0 + i + / w A Z D I n b T E z A p G Z K 0 V O c w e o T i S Z T D + u R y e Q Z h E T h y + h k I O c p p P 4 n J G 3 o C + K W D i B g v t n 0 o A y 4 F p 6 G a w s 0 0 l u d O l m q j a R P g F B i 9 G l w j O f z T x d J 9 1 i 3 9 R J h B J e F K y i Y z Q F R 8 9 z b a C b g + s R 4 V s q 7 F l Z + J U F C d x W P 4 2 L F y 9 j c i q A t v Z O s Z 2 n 6 b H W s D a b + w T k d 3 3 0 T / W O j W U I 9 B / 7 L v z D r S i A F x Y E E R h q R W V N P a x J V e / P y c L w 8 D h e e P F l n D h + C q O j 4 1 j Z 3 J j e A 3 j H Y m h Z u Q 5 F R Q 4 0 1 D e g L O h G + Z o y 1 N R X o q S c B T 6 F 6 J k Y 3 K t n f C 8 T a Q A e j s G B C T E U g 9 Y 5 9 + 1 f X z o n 9 t e a x r H D d p G I J e H M B X 2 A 3 v Y 7 j o j l W H A f h v 2 j O P D C i 1 A V B W f P t a G h s Z p a T A l j 0 1 0 o c M 8 M l e C Z 3 0 X I O / 1 z s g t d c o L u r N + Z b m B 8 0 S E U W 6 s x 4 X X C Q U 6 j l 5 5 N O J l f u 1 5 v Z P r D b w Z u X 6 l g V b m K h k S S 3 l N K l B E r L X V j M u Z E c 1 k J t U I p S I U G F N l S G A 5 Q o 5 c z n G P Z h 1 o E h d Y U b p 3 6 G R J V D 4 q i j X K h J P L x j O f / g c y 1 3 x f l g V n 4 k y F F F L B k 5 5 w x 0 D s A d 0 U x 7 F Y n l B E F x h V z g x Z T z 0 b g v j e P U N I b i Q b i s B f b i D w a W j 6 o j 7 L 9 f O n X U W c a Q z B c j J 8 + 9 0 m x 7 R N / 9 m W x 3 P B + J h p p L F J X U 2 E T P N S 6 Z p B Q o + Q H S D D m T H E p V M x V C m u C t C b / l p c 6 z W L I / s 0 C d 3 7 L N 8 G P y n T k Z 6 B c J J P X S Y 0 b 1 7 H J a V A Z u V n z y y b f I l i z Q k G i 4 k H I 9 F C Z T A y 5 U I b 0 9 j + C i a e A J F + E S 3 8 N x k + L O g 8 Z J F S F H q 5 O I h b A 0 e m L G P C e F Z 8 z i O 1 I 5 x 4 R / K O T 6 J 8 4 I 2 r z 8 Z C M o D + C r / z D P + O b / + / 7 J P h k r t F f h T w l z L u B s S b i A r W U x u Q V k y / O 6 U W h I C a m V b g s M w m 1 D L N s o 5 Y 0 n v 4 0 g 8 h h U l W E o 0 f 1 0 m U Z d P f 0 p d c I d G m O b r I f w 4 G M a a 8 R z 3 b c X D I x b g a Z G K G 4 N I s k R j J 5 5 X K 9 J k Y u l F 4 N u + p n + 1 f L h F o E L l k f 4 q 6 m / Y r x I D 3 g s h n H t W e S y 4 S l x B C F j E / C a G v r g M V k E f t 7 y f / g c m D V x R v g D e s J r s k 2 F V V F u l + j k a w X V Z S i 1 r M Z t c W b U O / e B q 3 E j Y + 8 6 S P 4 4 I d + m 0 5 P 1 x b + k + 4 z G Y 0 x Q a g N O 4 8 L j Q T Z D r P Z C K f T g R 6 v C Y M B K 1 7 p n u 1 c j w Y u p t d m Y L + V t C N 9 v b 6 + D o 8 9 9 i s E A i G 0 d 3 R h j M z X K y A J 4 c p M n B c Y O R P F S S l / d O t m g G e l v 1 l 4 6 V J W v x O 9 1 t H w e V r R Z Y D B Z Q i M 9 R K m Q r M p t G z y L Q D 2 h f d y L h c 9 u G Q v a R y H h D 6 D C Y 0 8 s p X A R G G T z G k p g f 1 4 B R x 3 6 5 U e x y Y G 8 O y B F 7 H n 7 h Y U O 1 a g x K E X l B w O S H A 7 V G i n 4 7 B s M W K w v x c 2 D 4 f h v W I / o 6 F 0 p k I S k 4 b 9 n U z 9 C J 6 k e W z Y i 5 / 9 8 j F 8 4 u M f R L Q 1 B s e m r O l c C K / 2 6 h 2 x a y p m R x d 5 Z j 8 T a a p c d H X 1 o 2 r S k z d 0 n w 3 O Z W y 1 O 8 m c f P 3 a 4 G h U g 8 1 2 8 6 7 P K W f c F 8 c J s p H C C T h i H t G d I f E M J P S P 3 / 0 z H b P 7 8 p Y J t Q C 4 4 h G H t 6 M p A x w d z y G + 7 h 6 R h Z y N m K L B N w B 4 i D M 8 A 0 R b 7 2 G 4 r U 1 i S h d 3 c f E s H 4 V H x d o 7 4 7 B u N i O V 0 J A i B z c U n 0 I g N g q F T L L q 4 o 0 k 9 B Z 8 + c v / F 3 f d t R c b N q z D j 3 / 0 U 7 z l o T c h O h C D v d a O w g K 7 K O 4 / Z Z q C y U i a a c q I H 7 / 8 U 7 z 3 v b 8 F h 2 N h U i w E L a R B c u Y X V i 5 Q 0 k v 3 f l m b P x T / m 4 g G t y o C F B l w W T S e d Y T R N / 0 K N X c a L g 7 e J T 5 n s E y o L D j N K k y S C j k y i J M n j m P b p m b y h j V M T E 7 i g f v u n m M g 9 0 z K p F F U x C / F 8 R I R 6 e K l T t T X 1 c E f D K G 2 u g p 3 7 b 2 d n G l l V p Q q F S c n 1 z L 7 R F 0 T E p 1 H y y o M Y h A B B k 7 r i Q 6 Q N q v i G u C c i 0 c a q 5 2 I u 0 W C N z S C I g e X Z p a I 9 H R O I 2 d N 6 9 / O B h f 7 F y 1 q F n i C A J G V T m 9 e y p p e N v J S B P Y 7 5 w Z J x q d 6 c H q s J f 3 p 9 Q W b f Y t U 8 7 q u E I 0 q m d V j I Z n M 9 h m b U 0 0 l S T S 4 m I s D z 2 U N i 1 8 m V A 6 4 H 0 q Y W p o B 9 6 5 N Q h k n H 8 r D f S 4 z j 4 n H 8 z A B T G l t x e O P f v T z n 2 H d u r W o b 6 h D M p n A 6 P g U 1 q 1 u w g T Z 2 C V 2 E n i S 3 + i z Y Z j q T D A v M E O F R p o r H i D N N 5 h E 0 U a z i C B G X o 3 C v t M G M c 8 t N Z h T h T L s F 0 M w r z C R O S g h 0 Z M A L A Z Y V 1 p m q i A p K o J E b K v F A v O E B X K d v p 3 P I e p g z A P V R w 1 K 8 Y z / F e 2 M 4 W B y 6 a N r r x X C t E o / 4 g 2 V C i r T / m X 7 i B E D v h k G K Q r 5 L g t k e F x P Z M p x i 1 e / w C W z g x j L h J o H 6 1 a o K P c n c P T S q 2 j t 6 U C R y w W r 3 Y 6 3 v / V N 6 S N m I I X M U B 1 k b 1 P T q V E T e r b j F X j K d 6 L K P S O Y i Y s J Q a R h f w c J y x q S H i D 8 X A h y o x n d Y R P W b q Q 3 R v 8 G v B J q S n R h i i Y N s J l S o p B L M i W j W g 3 B U E J m V / r l 8 l T / 8 e 4 4 7 F t m m 3 q c K W G 9 2 w a e O m c W F h G M D L i y k k S + C m e n n x q U M B m d G / J / L T j 5 i 7 + H u 8 i O l u Z m h K k B e f r p / f j A R z + F Q y 8 8 j T V 3 f z x 9 l F 5 T / o 6 V i T m h 6 Z s J z o 6 5 a 9 X s S B 5 j L N I O j 6 2 F G g L 5 N 5 d Q b A p c r 0 g Q q 3 r l 2 3 8 C 4 / v + N z K d m x d G u b q Q A g v 7 G + n S y J z d E F o 5 i r K C R v R 7 z 6 B Q q k Y w F E N P p J Z a X B l V x S q q + s I Y r H X Q e k r U w + u e H E L Z 0 U J I 9 x V i n M j i I V N i Y K A P I c W C 6 q I U K i o q 6 P M Q r F a r G H L g d p d Q y 6 x g t H 0 c / l g A 3 a M 9 2 L h x I y Y m p r B t 2 0 Z 0 v 9 S D p r 0 N w k R k 9 P X 1 k z 9 n g r 2 o U s x E k Q r 2 o r a m V l Q b Y v T 3 D 8 D j K S M H f 3 6 f S B l W o Y 5 o e N H G J u A S W L h E s C Z a Z e 9 G O B z G m p o W T P h C O B 0 q Q Z F N g 3 + J k w h c y 7 i m a w U H p u 6 u 1 G u H j I V b 4 b G v p t 8 w u 4 F Z 1 l C L w E q t 0 i 1 S D M Z K C f E u 0 i w 1 Z F q R M 3 p 2 S B Z 5 f J n 0 p N C J C P r d E V w 6 + w q C U S 9 5 M 0 4 4 7 R b c e t t u l K Y z E 6 I J A 6 S z M V h 2 Z A k v k T 7 R n 5 5 t P Q 0 m A U + H k k H u Z y Z U N B p F g a 2 Q N F c U X a N h v P 9 f O + C g + z x a 9 y l x T G 6 Z 5 f / v 5 d / H l r d 8 A K W G A d T W 1 p C p x J H F U Y R S J j z + w 2 9 i V c s q 3 L N v H 5 x O O x I K 3 a P J K k L n z E u n 0 y Y S e f t I Y 1 4 v Q v 3 J t 5 4 X y 0 x Z 6 C / 8 2 7 9 R o y P h T 7 7 8 5 3 A V + / G 9 I / W w 7 t U H S / 6 6 4 K 5 V 9 J 6 I P 5 k K s h n E F b K y 0 7 z K J t T S m o Q 3 G P a k q E U q A 3 o j J 5 B I R S E V S 1 B 4 t k A i G p O J 8 + 1 i n X E 4 t 9 u x t q E U J k c c D 9 z 7 Z r z v v e / A W 9 / 6 l i t k Y t h I I 4 n J n 7 O Q H J t N p g w G B g b F H 6 O 0 z I W u 7 i 5 h Q m b A f p w y o W K s f w y V p Y v 7 N f c 8 t A + v P v 7 v O H j k F H 7 1 y 2 d w u b U P R 4 8 c x c H H n 8 A 7 t 7 8 d q z 2 r 8 P 1 v / R D H j h 1 H z + U B D A 6 O Y H J y A j / / + R P C f N X J d P 2 h p B N Q V z f q H c q R k B 7 6 f / c t W f 1 f v y a 4 O D 5 C p F c E m b J z H D N k y s W y h s r B v j U J s M 8 7 M n Y R K 8 p b k J h I w q f 5 U V b u Q d 9 o B P U V d t G K u 1 x O M X q X p 5 X p 9 B 1 H d 0 8 / 7 t 7 2 N l g K 6 E m T S a J l k h V o X e k n r d Z s F D 3 r o s f d x J 3 F s 9 8 I m 2 G s R b L R O 3 U C U r g c 9 u I q Y R J x O W a L 2 U z a g y s N E T G H E h j R R n U F Q r d i D z j g 2 e T G x S c 7 0 f I Q + S e v h j H l 8 Y q R w B l t x 5 r v C u g c 1 c U 1 k I s N i J 2 O Q Z 1 U 4 L j X i e j x K B w t L j w 1 m B G N 6 6 O h s p G Z h I H B V 5 l v O M R 8 i M d T s N y E a k g i y p f i o J L e u G R q z W e n Q j 1 3 n p 6 d X E i W D W m x 5 e T Y G d z H F U M n S K N Y D X A 6 3 M I n i X c n c f T S K V y 6 d B n d l 9 p w v r V D a B G 3 2 w M j k c f k k K E a o r j c 2 U 9 + S g P 5 P R w 0 M I h o W y b i J q / g W n c G U f O O 5 0 3 i M L u p a v Y I 0 E B g m k j q I v P B R A I W J s 0 0 S G Z Y B I E I + W e F p W S u m c R Q e p 7 o j c H v t / d k H x q 2 1 M P c Z Y R n r Q e T 8 U k U F b k Q t o Z h H 7 I i x b M Q 1 h l E D U E + d z A Y h M N Z Q P 5 T q T j O P x J A S W 2 R I J a x 0 g h z k y 7 U f G + H O 1 Q k r g Q 1 r r / g 8 u y O / F f q 1 H C w 8 + r I x L h Z k b 7 J k A F F z l F Y Z D 1 N j J O K t S h w 4 O B B H D 1 2 A m a z j K m R X l w 4 + j g m B j u W N V Q 2 u D V S B 6 m V S Q 9 x j 5 D v Y 2 i S Y H M u / M I 1 n 4 a e U C u s k h u V F S s Q V e k h h y W 8 5 W 9 f E v t z p 5 L 5 6 6 / + P o w m B b G a z 0 J x 6 0 V f X j w 7 K S J 6 B d Z e x O V d q H V M I h K N o N B V K C Y / U z U V s W g M D g e Z R / z G S J 5 G h k e x o l K f y C 3 e F k O o I i K I M v r i C K r 2 V Y v t X E Z 4 + N I Q q n f U Y H R 0 D B 5 b G S Q x 0 T O 3 s q q o 4 F R i K B V 1 1 K + A r E z / 0 A R 6 6 U J j w S r a c H O E d 6 n g T K x 0 / O W G Y w + X k b P N U M Q b 7 U b p W A g H 1 W 2 i R m F Y b c f p 3 k 3 p v c s + 1 B x k y M Q + U r j J g d T l m Z 5 y x o C P N B I 9 3 + N Z Q 9 5 T c a C p Z o s Y w v H E L 5 9 C L D w l B i I u B m O s Q 5 T 5 4 r 6 u H c 0 e 7 C I t s 7 q E X l S d B n d p C W p q q g W Z G L I k 6 2 Q i 9 P v p H u k e M m R K X k q I t C i O B n K o P E M m h u S S B J n C B 0 J i p k L Z p Z O J w c e W k r Z K y b P v N X I k j K I a D 5 r H M r 2 + M w K 1 G L h v 7 k Y L e y g y + 5 3 c K L C / 3 O + T R P l p x n D 4 D A K J Y e y P b k c 4 b s C h y y a c 6 Z s h E 2 N Z Q 6 W x u k I T I X F G 8 q K C A X o q D S 3 G O c L B 9 S P 6 i V S Z f D 4 G p y f 9 / f / 9 J 9 J k h X j w T f d h / 9 P 7 U V h Y I A I K 7 3 n P O 6 C G V Y y H R 2 E c t M F n 9 y N G j L T Z b D D Z C n D Z X 4 x b m x W 8 3 G n E v t W K C C t n o I V S + l B 4 M h 2 5 l H L c o c C a M N I 2 I k M F b S P / T O X h F G L W Q j Z P e m f V e s j F l 7 7 0 F f z x H / / X 9 K c Z 8 A B D y T N z Y W W U z l l B D Q Y 9 g 2 c 6 2 A R l L M 6 S l j I F 9 a U a X u k 2 Y j p 2 4 9 r q m 6 m h M s j 4 f E m y 9 4 b 9 D t G F k g / L h E q j p f w k 6 t 0 b R J W g S 2 0 q L N V n U G P Z I o Z q L I Q r E 7 E R Y q 8 k c D T 2 K h p X 7 Y H s M I m x V B Z i o K n n I A w b 5 s 5 X y 2 A i 8 Q v g M O y 9 a 3 R C z w e 1 h z Q J u T x B Q w Q l J U U Y G 5 s k r e T G k 7 / 4 h f C T 3 v 7 2 t y G Z T J K z P l u Y s + d 4 m h z y 4 Z V j x 3 B / w z 6 Y t + h E 7 G z v Q / N a f R I 0 r r / O Z J K L 0 r + b L v n M R U 5 9 W p w g L H S v Z y f s j Q T 3 R 3 G B n a 0 1 i p g m d j 4 s E 4 r A 5 Y x b 3 M d Q j S 1 C I x w I W 3 F n 8 x Q s B m f + Q i b 0 Y C W j j P D 5 E C x N F h F i D i X C e O I X z + H + e 2 5 D i b N E n w W Q n y w t A h 0 K Q i s s q C q a 3 1 T h V r d 1 W M K G q t n m V z 7 w s H t O K 7 J L Z A L y C F K j B L P V h E g k R s 6 6 L C K Q D C 1 A + 3 g 0 b t b 7 f + 7 R F 1 H S W A I v + U 4 c h q + u q o L X 5 4 d T d m D T r r X 6 Q X Q L 0 V c j s O 1 O 5 / X R v Q 1 7 L + D 8 2 E b 9 8 + s I n o n D m t N g / D p h m V B p e J w a f B E D N n 7 + Y Z z / s 8 e x t y a B X 7 3 w P O 7 b c j c 0 8 j G e O P g L P L z 3 Q W g O D X a 7 B V / / 2 n f Q 1 N K E 1 S 2 r E Y 1 G M O U d p / V V I q T N 4 L 4 q M a c Q g b X e q W E Z 2 + o X J k t C M Y h U l 1 y w n 6 X 2 p s R g t 2 w k O u I w r 5 m b 7 a A O 6 y Z c 7 l S i C 4 E H R 2 a m A u U w s R p U Y S x M n 4 B u i X 3 H 9 t G F t T V j R 1 0 S 4 y E J f V d R u / w 3 C W 9 I Q r H 6 J v c D R d Z p J A O T s B d V k W 0 s k c N p w j 3 N C S i 9 Z H p p B v Q E B 7 B i Z R l G x y e E S S W R E 7 9 q Z T 0 M B 7 8 N 7 P 3 d 9 N l I 3 u h k 3 / z O z / D B 3 3 2 E t N 2 M R h M a w m V A 9 F A E p l s c M E p X / 6 j Z d + K p d P I h 1 h q D d X 3 + q q y q P 0 V m 2 8 y 9 z A e F M w C K J X E N U X p s J R G U e Z v F 3 c N t R o Q y e U u v I 2 5 m y t G 1 4 g 1 J K I t R Q 8 + p X y A c m K I n o C E c j i I W j e K O d / w R d j V M 4 t X e E m q l Z S K e i j 1 S H K a m + W 1 m x t i k H y + c C + M 9 d 3 O I m U i g U m u f 7 v T j c U b x c 3 H Y b r m 2 s U r Z m i 4 b C k / b q Z n z m q T 9 3 r N k X q 6 F F C M N Q 1 Y m D w V B j H 5 q s U H 0 9 o 8 O T q B 6 4 w r 0 X h 5 A Z a 0 H o X A Q F p M T N s 5 G J Y R f C I u J A w Z O J 9 F h z w x g / P U W 5 F 8 X L J t 8 C + C 2 l U l R K J 5 D w R w 6 z e T w 8 b B n N 5 m I i S R t I 6 7 t b z c i 2 P U c 9 t 2 x E S X F J f p B a X C C K b g f g x Z y y d W b Q e z n 9 E 7 q K T p G 2 S L I U V u y C d 7 I E F y m c s h 8 A 1 l I h I C h G A / L 1 0 f / c u 2 H z B y + n e M y V r g 0 v P D s 0 y g r L U M w N I 3 2 1 g 4 x 9 6 3 T 4 c L P H 3 s M v 9 P y L l h 3 2 N A 6 K G N E y T 7 3 6 0 u o m 1 W k 5 b X i 9 d f j r y f I V 1 g I n B l u T O f S Z c j E 4 B Z I 9 W s w k w J 4 t o 3 M J d p w 5 2 0 7 0 d X Z g 3 E y D x P R d F o N k 2 i F J C J m T C Y O e H D E j T t b e f Q n K w 4 t U 4 O c 9 u U D 1 8 D L Y D z o R k 2 x 3 u 8 h d b g R S J p m l X Z W B 1 M w z 9 R 9 Q U w J X S E T o 7 l M F V V r H 3 r L / d i 1 e w v u v v V 2 P P T + b a i r q 0 Z Z W T E + / p 8 + h C 8 f / C c x x q o 7 9 O v l A / 1 H I B P j N 5 5 Q 3 o l B R I J + T I z 0 o v 9 y q 9 g W 9 E 9 i q P c C E c O A w Z 4 O h I M + s X 2 w p 1 0 c O z Z 4 G R P D X Y h E I p g c m s T Z w + f h 8 / l E 6 s 7 F i 5 d E u o x c p B d 6 l E P t u H + 9 g g I S w l A k h B P H T 2 N o d F h k h 2 e e b m t r m 8 g U 5 9 L K H L 5 u H + g Q 2 e v s b m W q z / K + b t I g u X X e s i s l N Z f p / W L R Y 1 E U b r V i d D p r l C 7 d j F x t Q C v d d w Z W Y x a 7 C P F 4 k n 6 D X u m I c X m w F 3 X m b W T a E u u I m N F T U f z F X / y J S H 9 K p i c t i M y q Y P v 6 I B J 9 / e 9 h q f i N J 1 S M h N x e U A T P i p k O T 9 / U K K r q V 4 s A Q n X D G k y N D 4 n t 3 B H L x 5 Z X N 8 F t 8 s N u t M N T 7 w H X t H P 4 n C h w F I h A A 6 f y M 0 b 8 Z E K l C + m f P X s O R Y V F o i V t a K i H Y U o n x v T 0 t B j J 2 9 V 2 G c G Y g c z F E I Y D 7 f C G h 0 T y 6 4 C X y J b U j 2 0 k D S J G A f M / / b S o 0 b Z C U X e i W t 0 I 6 3 A R V C 8 d 0 2 Q C u X d o s S t I c Y k v r h C W 5 q G i 6 Z G 5 8 s J V Y p n B p 7 7 R j p 1 / e Q x 3 f O 4 k p H 9 t E X + P v n s Y X 9 x 7 R E x 4 7 T y 3 G d p 6 O x K j 5 G w R z O m y W X Z q K L h t e D 1 h s / 7 H E d P f e E I x S Z R E H N 7 x Q Z g t N q R U B c X u + W t x s x b j v 3 t b 1 o t M c o a h g F Y b T e C + z a 6 s 8 H K 5 V R F 9 U D F f D K d P n 0 d t b R V q i 2 t w / l Q b E V k X z A M n h w R x w y E / J k O v E p H 0 W d M D U Z 4 l P k U E i O B U / 7 Q o N 8 Y 1 + R j c W d w 9 J Q t N J J d J a C 5 P w V R u o X u w C N P R W G r E m b Y 2 d I 3 0 o H O s B 4 Z 0 5 J z L J b u s 4 2 T m O W A 3 z 5 5 g + f + 8 X 6 8 J o S 3 g C 7 G J G w 3 r U c O s m U 1 n r S e T a a b f J H B W e V b g 9 N c e b w h C y S Y z S s q q U U G a h 0 2 x Z E I X 9 n y o b S I i E S 5 o w 2 I p Q C 9 U z F Z B q w 0 l q g i F x 5 U I e o M d I s V o P D i O z V v X i Z K 9 1 q Y g a b 0 q 4 Y c w m i Q N P 3 6 2 H T b J B W u y G l q K z D a Q P 0 X s d N k q Y D E V o t J 1 A V V F 6 0 j j 7 Y A 3 w t n o M T S V q r D t S k c G S Y a z a 5 M z V q 9 Y h a p q D 9 a s a R a f m Z A 8 b x O j 0 r V a L L N h M 8 s 4 + 8 X b x N / o + 3 6 F y + / 8 L n 7 / X 7 f h t 5 + 1 Y 7 r 6 N E K b z 4 j j j s Z 1 D T d f N r f J p G + P x m 6 O G X Y z h m h c T / z G E 4 q R 3 T d k s l g R I p + J t V a K y M b a q K Y x n S G Q h o P M P k z G y d T S g w v 8 / Y m o 7 q T b r X Y x 9 H z I 1 4 Z L H b 0 k e E Y x V J 3 N Q b 9 / G v X u 7 e R 3 h C E l Z L S 1 t W P j n e v w r r 1 r s b a S T M s p L 5 l 0 G 1 D s a C E z b x W k l J W E v w V l h T t J q 9 i x u 1 E B G X U w E N n U s S x N Q L f P m k q b 0 j 9 q J M w W 8 q c m o h c Q S Q T E N q e F 0 8 X J 3 C z d Q f c 7 + 7 V y K e a 2 C 2 e w / 5 k X 4 A 9 E 0 H Z i G M a J a v z s 0 p O 4 d C q E L 3 3 j 7 0 V w R M u + 5 i L I m G F c N O V G Q R T x / A + G 3 / i w u a a R R p H m R q z U Z I K E I Q m L L d P P M v v Y p o K T M N o T o o o r D 3 O I R I 1 E G n p U J N z J p I L B i X a k T D E 8 9 W g r W m 7 / A O 5 Z L w v t x 8 G H o F q A C i L r F L X y n v T U n k o P E a W W o 1 W y O F 8 G c w q p E F S / e i W X T p 1 I Y d J C 2 i y h w V o 6 0 z D w j I Q 8 i V o u u I B 9 p W t 2 i l N y U E G i P w 5 z r R m m K r L f q I E Y G B h B T Q 2 Z v k n 2 1 1 L 4 k z / / C 3 z x i 5 / F 5 f E J M j d n s t V n M H P t f L g R M 7 W z H / k f y d x j L P d D z Y N K V x s 2 V D W L q N s r l 0 3 Y 6 I 6 j K D 2 9 f g Z d w 6 f R d d 6 L B + 7 f l 9 5 C p K S n m e n M 7 x g 1 Y k 3 F j E e v B T W c m D R j U 2 U M X / j b / 4 0 9 u 3 f D P x U g 0 p W i R F q P D 7 z U J o 7 L H T + V q R E x X X o Y U r V O I m V C E R N H 5 y I S I H 9 r I g n T y v z p F c p Q E k Y e 3 E j 3 O T 4 e x O m p 2 f 1 m j P w Z C U u T 7 A D X V l 8 k o X g p u F k j c l 8 L S h 0 a J n M q 6 b 4 h T L 5 r Q Q v 0 7 G u O u t 2 x K g H L 8 N x i + 2 e P D p L p Y 8 O x V 0 + S 1 l J x 9 m y 7 y M c T r C L U k r + V D Q O Z g e v 7 y E Q b A f 7 n n / 4 J H n j g H r z j X W / F 7 t 0 7 I a 2 f S 4 5 c y J V G q F P 6 u T k w k Q v O G U y Y h u c l U 3 h / S J B J u a S J i a j z k Y n B Q 1 S u F R k y B c O v z c c y 6 q 7 c r z V y y c R Y 1 l B 5 4 L R M 4 t a m m S I o W k x F c k q F p S p b U A 3 U i i Z w 4 U I n a m u q Y B g x Q J U 1 2 F M O q O M J m E q M M N W S V J A T L / H U n v Q v E D M g O D o G f 7 8 X G + 5 c o 0 f 5 u l M Y N Y + i u l q P P K r j C v l L O l l E M R j r N K y m Q h G 6 z w b P i D G q X U T x Z S 4 P R t c m z T C + o U P s 4 4 m x K 4 t m + 4 W M e F t c R A u f n 5 z d I Z w L 7 n v i c P l c X L 3 G u J b C l G w R 5 7 G E / 0 N g u a Z E H q w o 6 k G p 3 X 1 F f r j M c b K H S F K h N 5 s c O a R / Y s a L 0 N E Y H I 0 2 T N q K E b E V w F U s w 9 F i h L H c K M L r v Y E T K L Z W C j v Q F z K g e F z C o Z 5 j G B 0 e w 5 Q v g O q 1 l T j 4 9 C F I K S O e e u 4 Z e K N + / O L J p z E 4 N I x x 7 x R W r W z B s N + o D 8 O m a / J U o Y l O 8 v 8 G k n A U F c O 6 y o Y B 8 x k U m a t Q W l m L Y m c V W X N k L h G p c i G 7 Z P Q p d K / B h d t Q 3 p s / M + H q C Z U x H e N x b c n E u t J Z / R 8 I L e U K t t c p y x o q H + 5 b E 4 d B I 9 + p n 3 y n K v J V Y i n I p D R S f r 1 O e d y i 4 K n n n 4 K r c j 0 m J 0 Z Q W H 8 7 m S g z w y h 4 Y G F F 4 R E 0 u L e L u a M q X Z t h M Z l E t D D a E Y O 5 n N Y d B l E B K Z F Q R a G P b J z t k r D W R N q k z o T o y x F Y t l r F E P d s R C 6 H M O b S N V I u j G E r S k d X z o T d C W p I h W S X 8 c y F 1 2 J L X T 2 h c s E T U M t E s v m C D a 9 X R j l f k q / L 9 5 c N G 7 2 j a D p r x C H H E V Z n D 5 f h 3 y G K + 6 T x G 0 E o I 8 n j a 7 H 7 s y E b F K i k L e b D P Z e / h O c a / 5 C e 3 O L N a H P Z c R L B B J l X M i Z C a z B 2 / n k k E w o i 0 R j q 6 m p Q X 1 c r a u I 9 / P B b 8 O x z z + E t 2 9 + E S S I a d 7 5 y Y f p 4 O / l t Z B Z a 1 n F n a 0 b I 9 N c 1 5 e / H t D I m 1 h l c E t h p L c V 0 d F y Y h x W u F i g v p / C N j m + h p r I e m + o 3 w b P S j U v D S S S V J P z Q 6 1 F c H a 6 f o L M p y M K Y r Q m t x P U w / e T M l L o 8 0 0 k i J x V r K e D z c o Q w F 9 n C n z 2 y u P / V H y L g G 8 f 6 d W s x P j a M 1 W v W I u D Y L u 5 j 4 N R P 0 d S y Q Q Q b D j z 1 K B q b 1 8 H r D 6 B h 5 7 t h M l u w 0 q N i b F r C L U 1 J q D 5 6 c 8 s a 6 s a i 2 X M E U 5 E 1 2 F b r I H G U 6 Y + Y T y + W t Z V K 5 h v 7 V 2 L O 2 / T g 2 E w 9 c w Y H G U D r J 4 + 3 o r j U g c 7 L X S g u L B V p T u 9 8 5 z s R D A V Q W e 2 G S c o / N I S H j o B 8 o Y m O K Y R c Y x i f d M J S V I X o Z A 9 C 9 j X p o + a C z d n 8 Z t f V C / d S E I t p s F o l G H 1 n c O 7 0 M d j s R S g p c k A 2 2 + F u 2 o s q V w q B 9 B R a n I h c Q r 7 q J c z V t A d / 9 D f w l F e g 1 F M G p 8 2 C C e 8 k a r f / d n o v U F 2 k Y l 3 l 7 J a 3 u 2 c A n d E m r F u h i N n 5 s / H n f / k 5 3 P 6 e z 4 p 1 r o v o s p / F s G 8 t j I Y E h g 8 9 i X e / / 5 1 X s l Q y W C b U D Y Z R i m H f a l 0 6 n 9 v / I u 6 5 f x + + 9 Z 0 f o L D A C e / U F O 7 c e w t a z 1 3 E 2 9 7 + Z n F M N j g z P W y a J P 9 J 1 y b c T 9 Y 7 0 o F o Q M b q V S 2 Q O A f Q O l s I G F x 0 h W u m D 0 Z 7 M S W v x F 0 t Q Q z 5 z u P S + C 3 p I x b G / M P M b w y h + E o 7 f v b f 0 f G + L 8 B C j c u 0 y Q C X O Y k N 9 h S M Z Y t f k w M 0 f W E / L g V 4 e h / A 2 3 U A J S v 3 Y Z M 1 A W 9 M x q o C M t t r u O E i r W g n C 4 C n b g 3 T r y m g R o u 2 p U K k F d P V r p I d 5 O u t 4 s p Q d J y X 9 i m 0 j + + B v s I T 7 M U C K q Z H Y v A N x r H 1 n i 3 w l G b V X 6 N j l g l 1 n e E 0 J T D a c w Y 1 q 3 b A L U 9 g R b k b d r O K P / h v f 4 o v / + n n S W M A Q W r + X b Y U j v V M o K y g V 0 y c t i K x F v 3 S C Z F p k c n s U I e A E f L H h o a N m D Z K m W j 8 F V R a N J D 1 C F + W + d l U l k I d t c T P X 9 L N 1 m v p H P X 6 V J R k T W k z g 9 d O K L P R A I s h h i j 7 I i l V l G W + n 2 c K T C S h + E y Q m B N 0 z + o 4 + V I k 8 J k Z 6 r n S E w 9 7 E f X F W b 6 J C B o R g T W E q A o V S O H Z q R l 1 s V 1 K w D 0 3 A 0 u c O / d n a D 4 i D s 8 U m T U x N V f m 5 b m 1 s u u Z M 6 a D E 3 j y l / v x p v s e R E l J c X p r G k S + Z U J d Z x R Q y y r F O A 9 Q g r u 4 C D 2 9 v f D U r M O W W g X R I 1 E x c p e L Y P Z M D M D t 1 P M F s 6 c B T a o x m G Q r V K + G 4 / 0 y A t k D m l 4 D w i S A j v T U o o t h / s 7 Z p X 1 / P p Q Y N K w p 1 / D i K / v h t L s Q i U X w 4 J v v J t L P a F k x L o w 0 V C p A T 9 C t b 8 t U b U p R 4 8 H 7 u f q u 2 M 7 r 3 C W R B S 6 V z E V p 5 m t E O C e S 0 7 g y U L p J I z X O J g 2 D z W 2 e C p T H s 2 U Q j y U w M T k O P / l Q P I I g 5 a N 7 L C H T n c j P W o y T A J Y J d R N Q I 1 9 A j e Z G w R o X Y o M J W K v N Y q Z 3 R l l B E x x m v Y N 1 + m g I L 4 0 f w u 0 r 7 s C g v Q B D m Y q U 1 w l L j a B d a 8 o P D 1 5 c S 5 r G y d n x P N y e e D L f T 8 j U 2 2 A c O H A I + / b d J t Y 5 h 5 F n X c + A T T D T G h 5 7 p o u p N k 7 H I A F z W Y 7 z s l T Q a b j g T c p M B I k m Y G + y 4 O n 9 z y E R 1 z v u J d m I / r 4 B r F 7 d j I 6 L n W S y S / j E J z 4 s 9 n 3 j 6 9 / G m x + 8 D 8 W u E l j S 5 Q K U y 8 T f J r E q s E y o m 4 S 9 j U F Y u O 4 5 o Y N I V e A b R L J y C g 3 u H Y h e 4 l k C 2 b 7 R B a n / 6 D e R M p i x a d d d O P n y U y i r b Y G 7 w I Q J X x i u p t l z u s 4 H D v 8 a y Q 9 I J F M w p z P E G X F q e S 1 p s + Z 6 4 o 6 q B G y z R 4 z M A i f s z h T d J 7 J F N U E S Q b i c + A L n L 8 p Z h T d T 0 / T H j Q F p K S Y i m 4 E 8 P S q X l M 4 H 1 m Q G K 1 + T j q P W Q Z K M 1 J j M H d Q V j S Z h t Z r 1 x 0 5 / c S K V H D b C 5 D Y i O a V A 5 v A x l 6 0 m z c r w + f 0 I d k b w U v t L + J 0 P v F d s Y 1 P U k B U T W i b U T U J Z g Y Y t V f R S S Z 4 y 2 o l R 6 V q L n j M m 9 N l n R t e 6 7 B I s o q Q x + U 1 K n M h l I K G g F 6 9 G M B Z Z W s u c 0 T L z a a X r N b X m P c U k h C v m n u c z n / k 8 P v L R D 6 O r 6 z I 6 O j r Q 0 N A g R k C H p 8 N I k h b 7 2 C c + l F f I M 1 D 6 6 f 5 q Z 5 9 X 6 S T z r F m i f b S s n W u m Z Y O T n A 8 d P o a L F y 6 h r r 4 W d 9 + l a 8 A r Y K n n P 7 5 E + j L Z 0 d b s 4 q A M d Y B I X k N m X V z B 9 7 / / I 3 z g Q + 8 T 2 z O E 4 p Q w g 5 3 + l g l 1 8 7 C x U k G x W U N y z I / J w k 6 4 O 1 o w 5 Q v h Q l 0 V p N c h e W 3 + F K P F s c q j k u + n d w H k 4 u S p 8 9 h k X y + c f B Y u O S e p m D e y f 8 I j j e W q m X 0 a i a K I u F X O b G P t Z M g 3 F V a G D D n g Y A K S B o S V G J z O u Y 1 P t q n J y E w x l H 3 N K 8 i 6 h i A M n S 7 p V X D o w m H s u 0 + v B M x 1 6 S W r B C l 9 j 9 f 2 N J d x T T g 3 b M T n / u U n G D N E 8 f j 3 D + K v H / s c v n T o x + g 4 c 1 i Y Q 3 2 X z i L o n 8 D F s 0 f S 3 7 g + m G / M U o Z M g e 4 X U W a L w J b o g V 2 O w r K I 5 r q v O o 4 G I l Q + g W Y n f 9 v W D T C u J q 1 K R J p D J r a e a J N U S v u y y M S Q C u c K d l 4 y E Z R L K W h k 2 o k / I i E X q G G z k E 1 I g z U 1 h 0 x s + g n z L 4 t M 6 h R p u n p 6 B n l K G w p i p g / l e c D 4 d 7 C J a a q W M T I 6 K h o E L i h q L N P J l C m 2 s 6 y h X m c k u f Y 5 2 + r X E V f r N 7 U / / z X s e / D d e P L H 3 8 S 6 9 e v Q s v l 2 9 P k t u m + R g / t W J + Z N E t E 4 1 L 1 I v 1 H e w p 0 c o u a I 3 T w + 0 Y J g g u b c T 2 Z S t M W Q a F V h X p / / 2 b N G y j Q G 3 B e V m V Z X V T U 8 / / x L u P f e u 6 C S W S h n m Y V 8 L 8 s a 6 n X E i l g S 6 8 1 d q C 7 k W O / 1 g 6 L o T n Q G 8 5 G J I / I 9 J 3 6 O 3 f e + F 2 3 n T u K 2 R 3 4 f h S v v w U j I A p V a e 0 6 9 W V c + 4 + e Y 6 L O k z h V A t U d v k x c j E 5 t 0 + a r g s v A u R C Y u R T 0 f t E i e f f O 7 Z r N g a p 7 9 W z i i K A h K y K 6 6 y 2 T i S d b 4 / r l W i N O e j k L k X o e e z 7 K G u s l w R 0 9 g / a Y d 8 E Y n U V l Q g M c 6 2 l E k b 4 G 3 7 y Q c V V v h M K k I J 6 + v x m L w c I 1 M j l w 2 y o z j O H / m G E m t g X y q E I L e Y Z R W r 4 K 7 5 c 1 o r k h h l Z z E R E T C d F B C c 4 s q Z m L 0 B 4 I I T o c w P D I M h Z N 7 L W Z Y b R a U l 5 W j r b 1 N T G T A 9 T V u 2 b M z f R U d u S H x D D Q i j H Q d B x N m M i K u F R z u T 5 4 l 3 6 j Y Q C a h f h 4 2 8 d i E 5 W D P j 3 / 4 K N 7 9 3 n e K 7 b l Y J t Q N g J V 8 E C 3 U C 8 l k R 0 w m z z w L 9 z c l 4 P f F Y C s 1 k q 9 i R E 8 o A J / X j f H e M / C 4 i x A M + D E + 2 g f X 6 r e n v 3 F 9 k E h o M J s X N k g c l h T W V y g o t K f w n z / 9 B / i H z / y d a H V z / a D g S B Q 2 t w X B 3 j D g S e H 4 0 Z P Y u W c 7 k V a F z W p F O B w W 0 + z k 5 g N q o y S U F f k F n c m W y R B h G J y z S c F R N 9 Y U o u J U e r P I Z u A w O m k 9 N k P 5 e A 6 n M + k X w h N P P o 2 G 2 j o 8 + / z z 2 L F 9 K 8 6 d O 4 9 P f e o / p f e m w a y g 0 y j k m x m r 9 f N l w v m j r W M I 2 8 J o a m q E E l Y x 6 u P x b H o Z 7 m V C 3 S C 4 j G H s / 9 H f Y 8 9 d b x L v / + X n n s S m r T v w j o f v E S l E B v J r O G X m f 3 3 u S 9 j z y J + x G 3 F d k A m X X y 3 K C z R s r l G Q 4 k n e O N 7 g 4 P P Q i b K V J V t E t J + D B 9 m z d Q i w 1 T q P 3 8 K p P f p w l f S G H G h B u h b 3 G y 3 i 9 3 D 2 A k f k O F T N E O f L U e Y c Q O C A R z 7 0 T J 6 A y 1 q L w l E P j C v n f 0 g c f c x O e l X 6 N B j r 9 N a B / a m T Z 8 / B 5 X L g 6 a e e w 8 c / / h F h H n O e p d P h W C b U j Y K Q R X o H T J 6 h U z 9 B 3 f Z 3 I S q 3 4 8 1 N T d D I M Z e y h E u N A R c 6 Z Q w b Z X G 8 S e Y 0 l o V f S 2 T 4 F G T Z h K K q t Q g P n 4 G x f J v 4 7 k K h 8 I W 0 F E + W l j F r s i H 6 W U j Y V S 8 J M w m v R L 6 F O p I 2 3 f K c i o + T 0 9 V w G Z m 0 n E X B P 3 c J h 6 k c c S P C C N L P Y x n n + x 0 M L r O m t B t g a t E T X 0 U H M Z u b 3 H l L v 0 U V I X X 9 N 2 f 6 o H g C O 6 4 W L N a n y A x M 0 I F 0 3 e K V h T h 9 5 h z W r 9 8 A 7 + Q k R s f G 4 f V O L R P q Z m J r j Q / F P v u s D k t u U Z 9 6 9 T k M D 4 9 g 1 6 3 3 4 M y Z U / C Q / 2 F y l E A t 2 p A + a i 5 C X f s R j U R Q X V O D E f J l e K K 1 u k 1 v w g S 1 9 k b j X E n v O / F T t O x 6 G 2 m g f p h d d W J i 7 R K 7 i n H y j Q r V f t y 6 s Z p k O o V j r x 7 H r p 3 b 9 D B z l I Q u J 1 d O u U w C X U c C m I 5 6 5 Q N H 7 D i b W w g 9 b y A f X m g 1 z v C e O 5 D 4 q s F 9 U 5 o y m 7 i 5 E G l P v K R b y R B P H d I g V 8 0 8 m / l 8 u r y g 8 5 w / 3 Y b 1 W z Y i 5 d X Q P t I q x r X t 3 L E t f Y B e c n u Z U D c J P E S 6 o i A O K 8 8 w k A V O A j W k U 3 Z S A Q M u 9 h n Q l 1 2 q N Q 9 k e r t q n u b 8 z e Z X 8 J P x l X A U z f b b G N G e Z 5 E i p 6 a 4 q B S u y t U 4 + u y P s G H z D q x s r M P E U B e G B 0 f g d D k R 8 A c w O j q M D 3 / 4 d 0 V U i 4 m Q D R 7 6 I J G p x 6 F p 9 m v m F W q 2 Y e f R I P M h k 4 2 w G L Q h u o e c P q z F o I y Q 2 Z a V 6 M q Y V 3 s y I 3 I 2 s / / U M d Z O G m m d C K I M n x x F t 9 q N W 3 b v g t G k v y / O C l k m 1 E 1 C i a k f O 5 r z j J L N 9 / L G N B z y W h B L 6 T t Y 4 a x w q V i 7 Q g V Z d y h r I e G w 8 M B B Y D A l o c W k w l q e Q t K a x M E L J m j m P D 2 V a W T 6 p N w O T d R A y B A k F 3 / 0 x 3 + O L / 3 N 5 8 j O o R u k N k B o K 4 n H E h F P s v P s 0 q k 3 2 V D 7 S V B J C + e m 7 1 w v K E w 8 0 i z z + W R z k M e / 0 z i b f b 7 c Q / r J 4 t 5 z G h P W Q E w o o f X o 8 4 v f f x l r 7 2 2 h 3 x + C Q y 6 F 0 i 0 v E + p m g K N d t 6 8 I w e r K L w E i m Z O d 4 K z 3 J y Z t o / 8 4 N Y Y d M m M D + S 4 s S B x x m m v R 6 a A 3 m b i g I h k h x 9 l l h Y U 0 x H Z b H A c u + x G i c z i K y m G S U m g u U F B T l X 7 t v M i R e R E 5 o 2 0 G E q j c R N X k q R R M W 7 N v l A j E U 5 A W 0 9 1 m p u T N + D d 5 z r 0 Y V B J 0 e Y E k 2 + x z s j / F Q r 8 Y s Y T 5 l / P M F i J 7 b l A i g w s X L o q J I C w W i 2 j 0 v v n k t / H w t o d Q u q U E y h k N p s 3 y c t W j m 4 E d t R E U F J h E e o z w J W g b v 0 p 1 W H 9 x G T L x y F O N x 9 g I J 5 k 2 k B D w e B t O l 2 H / Q 3 S c Z s t A 5 k Q k M A z l M m m u R g n m a g l 1 J Z o Y 0 s 3 n q i I n f q j z E O 7 d U Y / 6 u I q i d B h Y j D 1 K 0 r W y W m 9 1 l A h E x 4 t B e 0 R q / r 5 I 6 W G G E Y S z z 2 T n W h B 0 X X E 8 m V / Z 5 7 g i v P p X r g o a a b d 8 A Q W G 0 I Z 0 n c x S s t N 1 i b i q j 7 6 T 4 + t l Q + 3 S z / n t 7 / w I U x N T C A b D a O + 8 i I q q y j l Z K i K g M Q / R u M q v 1 + u F y + W C I q n w T / t F k K Z 4 j H z e T f p 5 l j X U z Y C 9 H f f X r x S r H I k 7 0 W v E z o a F u / N F E i e b H P n e b Y K E h B 1 q 9 i P S w n s l p Y e W C g n Y k d a j Z O Y Y s H n z B j i d D v z 4 J 4 + i t q o W z d W N 8 N S X i i l C M z l s F 9 q 7 s H r t S j 3 g 0 E D n S W e n a y N 0 D + l M c i 1 M 6 + n R s 6 y 1 G N m a a z 5 o 0 3 S L 8 + T j 5 Y M y Q I 1 C z V w V z K H 3 z M D C f M j u L 8 q H B J m 6 J p M J s t E g O p 4 L C p z g c n B C n W b A D d P c S 8 9 C e 3 s H 1 q 5 d Q 3 7 n B D S j h s n J K T G f c c 2 a K g w N D y 3 2 9 W W 8 V h T b F d x W U S v W m Q T a m I q d 9 Y o w V x a C E O r 5 5 I O I I 5 z 3 r L e X i W S x N j G S f 3 H 0 1 D E 0 r 1 q J f / r n r + L M m b M Y H h 7 F K 6 8 e x d F z r 2 J 8 k I S B C M K k Z T C Z U u S v G Z v S m j E D a w q h E N m P h C t k I v O O + 5 + W Q i Y G D 2 N f K l Q v + Y t E p t x J C 9 h k W 4 h M j C u d r 9 Q I 5 I J D 4 1 Y L q b R I E p q a h M N u E c t s M n G / G l 9 n M T C Z G K W V H j z 3 z I t i 5 O 6 6 1 W u J q J L Y t 6 y h b j D 2 r A y i 0 K w b 5 N l J l o u C F d g S j 1 V 6 6 V C e T y 5 P C 5 s Z Z M e I K k l 8 9 I M f x / / 5 0 u f J D z C j p C R d i p n k 6 h d P P 4 P t W 7 f g / P l W u I q K c O r 0 a X z 4 g x / E z x 5 7 j A 5 I 4 T 3 v f o d + L I E D E 9 L 8 c Y 8 5 U I f S 2 n Q B 5 A 5 n 5 7 F J b A L n G 1 a R z y f K h R g K n y a I M K n 5 E d C p R B C G z d W M i U r P m U 3 G p T Y Q D C Y t 1 7 7 4 1 j e / i 7 c 9 8 h A c I 4 V i V D F j m V A 3 E E 6 y q 2 5 d S w + a n v C E z w B P S f 5 H 3 T E q i 2 l G P c 6 Z / d k 9 / p m y y f l y 8 d R u 2 t 6 o r y t 9 K U w W S Y h o X t i N R p y d G E d M U e B R H d j V W A n Z R P s i U R w 9 e g x 3 7 b v z i l 8 k s r P Z F + E i K M X 6 R X I 7 a L N x t W Y c Y y E S 5 M t A T 5 L f Y 8 q T z a D 5 6 d o c t F i 6 / F 9 B v k G L V w M O l x s 4 4 E K + 2 9 T U F H 7 8 w 5 / j I x / 7 A M x m 0 5 X O + m V C 3 U A 4 X N 1 o S l T D U m Z A i S O F i a B E S x L a t G B x g c T y Q g 2 D X g N 6 v b I I j / M c U V c F t l q I D D z b u z R A 1 7 C F U O F x 6 k G D H G S G V / T 2 9 g k f g v P t G C L z I e 0 r s e n D W i 5 T / e f 1 Q r 4 E 1 8 X 8 q K U g 7 / C R J U A d p v d W q b 8 4 J t P h l 1 / B 7 l t 2 o q y s T G x j 8 E j i Z U L d I J Q V q D j y 6 F c h 2 3 m 2 Q n r E J A e y J O G e e + 9 B d U 0 1 B o h A T T x I L x / 4 j V y l 3 D z R 3 o k H 1 6 y E 2 k o u 1 o b 8 X 8 5 k K n C k i u 8 p Q 6 h s c C R S h O Z v A L K J y x D m F y e y z g 6 0 C S Q v a j C 1 z K i 0 a y V C L p Y 6 V i o b 2 Z p t e H g Y B 1 8 8 j H v v v / v K 8 + N A U 8 b 1 X C b U D c I q s r H r n C q U c A K m Y p 1 U X O d A n 9 R N f / q + c a C Y G r j M b B O s Z c w i b S h t 4 8 2 D 8 Q j n 9 Q B n J k f J F Z B Q r d W h u Y G + R 1 8 T / S t Z o 1 K z k U m 1 8 X l 9 I q 8 t l 1 B c a V Z y z g j x D U V a s 8 4 H z r X L z J D P u C r / 8 w b i w o U L q K q q I g 0 / E 2 1 R x u j H c E d x j b Q c 5 b t W a C O H 4 D K F c O C 7 n 0 G B T U K Z Q x U D 9 h h 7 S u O I a U O Q L L S t R B a d p D q J S G B p y a Y B R + N c Q h X p Z G J w B / B X v / Z 1 f P N b 3 8 f P H / u l v p H g D U b x d N 9 l X G z 1 I u J P w G O 1 o z R s x 3 2 1 T b j T U Y + G j H l H 3 + d O Y g a f m Q m a D Y N F v 1 5 B Y Q G O H D o m 1 j M Q h L 8 Z Z E o r Z f 7 9 6 Z 8 / B z y k P Z t M H K a / X m R K c X T T r 2 f U L w W J A b 1 x 4 + c z N j a O a D Q u O n a z Y S w n c 3 2 V L I I q y x 2 7 1 w A m i L v Q i M G O w + i 8 d A k 2 a R p 2 U w q q p V y o / 8 t a B 3 b H q 2 c J R T Z Y g 3 B A Q P U B Q a M M a 7 q W u U T b N p S t x 7 S t A G W e M p S F i / D Y W A e 2 V l V i Z V E J S s t s M F m Z o P R 9 D m P T v 4 v T M s r 0 o T g C o q O Y C M Z X z g 1 i p E K 0 3 c 7 E l R C L R + E u K R G d l Y x M g G J J Y B m 7 i s N n g e 6 J N W V 2 H 1 s m K H I F 6 W E a G X C Y f r G o 3 l K h 9 J L 5 V i W J 8 4 l M i x w / L R d M E r 4 3 L m 5 5 s j O A 4 X g l R q L F 6 J n U T X Y O y R u y a n D c h C b p N w / s E n m 1 S j h X P Y y H P v 5 l l G 9 4 J 6 L O D d j l D m L 7 1 z + G + x 1 N i A Q 5 b j s b 2 T O E c I Y B 9 5 0 Y e + m l E A s N i g k / + s F P Y C D f 6 u 4 t j S g v L I K x 0 Y B H V s + d O C 0 b 1 c X U 2 q a L s I i Z 6 h c a X G e d U Q k S S Q n P C Z y N 5 M D M / o X A 4 5 d e C 3 I T U m d l a n A / V 8 5 w + F l k e 4 0 w r Z o R e c 4 I Y X A 3 w H z I + G 0 8 a H L r y g I y k / V a 5 p k n p X T p y 0 j C g N H p Z Z P v u s J u s K H k C / + I f l I T 9 o 1 z P V / W X h m 8 c P 6 g W N p 4 4 k L a / s v L b X j H Q 4 + g y z M h + p 9 q 6 n P q Z s 8 D h 1 G 7 0 k J y a e C F k F 2 3 o e P C J V h t s z u T T E v I 9 B Y 1 x 1 2 0 v E b X W + M C r X k u w 0 E H s e R 0 q B u M 5 P n Z P i r 3 q W W u n w / K R R 5 H p r / P f W u S Y u w Y T 4 v D D W G s Q s K B N j O m 2 1 M 4 O 2 h c J l Q G A y d + B D v 5 G O z q s E t i j Q + K e a d 4 w i 2 2 h t i / M d H n P E O N Y D G p 2 G j 3 Q X J r G I / J 6 P d K o o Q v 4 / B Q P 6 a i U V F w 0 m j Q 8 O i F d r F 9 4 + 7 t e L V v C C 9 P 9 b G 6 w J t b V g F T B q y t n A n D L o Y + L 9 0 Y z + m b B m v O p S K l k W b M 8 4 W 8 R U + y I D p J C T K Z b B z G z v x x Q u l C E B 2 t B G m 2 + 3 E F r A m 4 7 8 2 Q 7 g e 7 k T C m O 2 G z s V A E k a O e w k R X V S h T K q L k 4 z F 6 p o y Y I g r x K z h r N o v 5 m J e j f G l U W P 0 4 9 P x T u H P v X r z 8 / K + w a e s u H H z h W Z J 1 C Y U u F 6 r q G l D e t A d P f P d L u P 2 3 / k x 8 p x o d u C g l 8 E j L m r y t b i 4 U V S O S z r x M h c t 9 W c z k 6 M b Q 3 t 6 G g y 8 d x n t / + 7 d w + v Q 5 n D p 9 C g U F L t o X w R / / 0 X 9 N f 2 M 2 / K T M s o c + s b m U t 2 B j D p h I P / 3 p E 3 j b 2 x 6 E c Z 6 x V z z 1 q J Q z 8 n e x 4 R j c s W y s m 7 v / a g b y z T f a 9 q a A t V Q e Y i V I Q x k a N H z v u z + g 9 / M u h F U r j v f N t U A Y y 4 R K g 7 U Q v 0 Z + G L z M m G e s s T L r m f 0 1 8 i W E L S t R i 2 m U 1 2 e G o M 7 / G H V F Q K 3 X H M d f x t 9 / 5 S v 4 v U / + H k 4 c P Y X 9 z z + L y s o V a G 5 q w O 4 9 u / G t b 3 1 X D M H + L / / l E + n j Z 4 O j V Z z t n M F S + l h E n p w n h U d / 8 h g e e e T h K 4 P j 8 k E 4 3 F n V i D I 1 H R Y C 3 w P n C G b 8 k 6 W S / G Z j v k 7 i W Y M O 6 V E l u 6 g R b N K D G E N D w 7 C R m c w p W w n y h w 9 3 m c U y G 8 u E u k r U l a h o L k v h q X M d e M v m F n z r 2 z 9 A d X U 1 P e w h 8 Q J Y 2 0 x 5 p 9 B Q X 4 9 d u 3 f i / L n z o i O X t V z L q i Z o 6 u x A g B r W I D s k J D s 1 m J q X b u 5 c n p D Q 5 J n b X y W G U 8 x T W Y j B 4 3 h 4 z i P u 7 W d N V Z o 9 Y V g e a D 7 S V G S G J T t U m N Y s E h 1 g 4 b o O A Q S u C s u T n t 1 I z K d N G Z m R w x o 1 I F J W A 8 L T u T 7 9 9 D N 4 8 C 0 P i E g p p 4 y t q V B n T S + 6 T K g l Y k 2 F g p o i F T / p a M e u 2 m r U O c k z v 0 7 v f E 4 F o S V g d I r M 1 L m J D s Q A + l u A l 1 q U C G K T 4 P f 7 M T I y h j V r W t J 7 5 g d r H B 7 h u l A e X L 6 R u 6 8 F 1 5 L R c F V g q Z / n 5 3 B G i d J D D d z 6 u Q / S O + W F z x 9 A E 1 k R b L l k L J j T / U Z M h p e j f A u C 4 w q 3 r 9 S j O s q E D 7 G w g n e t W 4 d Q i D 5 7 l 9 g z u B D o R Y h q Q l d J J k Z O 5 H k G d M + s h e a D N q Z / k R 3 s w s K Z G T 8 W g u g 3 W + T n X k 8 y M d T L N 7 i d X + C R c 1 + d a V 1 + a p S 4 S 8 g a G U G C T H E m E 4 O X 2 + o U I S f L h J o H J k M K i t a G p 3 v a M R G N o L H F B V u B S Q x K S w R U G N 3 X w b Y h u c 9 k d H P 2 x F I x 3 E M v M T 3 y I h / Y p M s U r 8 + F V J R e I X C d 7 q V i v g K V N w o 8 2 U B m I O O N Q q I 1 / / m 5 O t J C h G t o q K F G N R 3 q y 8 L 5 I R P + f z w C W M v S 0 S U m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 G u i d = " 0 3 7 a 1 9 4 d - 0 9 6 a - 4 f b 6 - b 1 5 5 - 4 3 a b 3 5 b c 3 2 b 9 "   R e v = " 8 "   R e v G u i d = " a b 8 9 f 4 e e - 1 7 9 a - 4 1 4 6 - 8 7 2 5 - 6 b 6 2 6 3 6 9 9 6 7 6 " 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 V i s u a l T y p e = " C l u s t e r e d C o l u m n C h a r t "   N u l l s = " f a l s e "   Z e r o s = " t r u e "   N e g a t i v e s = " t r u e "   H e a t M a p B l e n d M o d e = " A d d "   V i s u a l S h a p e = " S q u a r e "   L a y e r S h a p e S e t = " t r u e "   L a y e r S h a p e = " S q u a r e " 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C o l o r I n d e x & g t ; 1 & l t ; / C o l o r I n d e x & g t ; & l t ; C o l o r I n d e x & g t ; 2 & l t ; / C o l o r I n d e x & g t ; & l t ; C o l o r I n d e x & g t ; 3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 N a m e = " C o m u n i d a d   A u t � n o m a "   V i s i b l e = " t r u e "   D a t a T y p e = " S t r i n g "   M o d e l Q u e r y N a m e = " ' R a n g o 1 ' [ C o m u n i d a d   A u t � n o m a ] " & g t ; & l t ; T a b l e   M o d e l N a m e = " R a n g o 1 "   N a m e I n S o u r c e = " R a n g o 1 "   V i s i b l e = " t r u e "   L a s t R e f r e s h = " 0 0 0 1 - 0 1 - 0 1 T 0 0 : 0 0 : 0 0 "   / & g t ; & l t ; / G e o C o l u m n & g t ; & l t ; / G e o C o l u m n s & g t ; & l t ; A d m i n D i s t r i c t   N a m e = " C o m u n i d a d   A u t � n o m a "   V i s i b l e = " t r u e "   D a t a T y p e = " S t r i n g "   M o d e l Q u e r y N a m e = " ' R a n g o 1 ' [ C o m u n i d a d   A u t � n o m a ] " & g t ; & l t ; T a b l e   M o d e l N a m e = " R a n g o 1 "   N a m e I n S o u r c e = " R a n g o 1 "   V i s i b l e = " t r u e "   L a s t R e f r e s h = " 0 0 0 1 - 0 1 - 0 1 T 0 0 : 0 0 : 0 0 "   / & g t ; & l t ; / A d m i n D i s t r i c t & g t ; & l t ; / G e o E n t i t y & g t ; & l t ; M e a s u r e s & g t ; & l t ; M e a s u r e   N a m e = " 2 0 1 1 "   V i s i b l e = " t r u e "   D a t a T y p e = " L o n g "   M o d e l Q u e r y N a m e = " ' R a n g o 1 ' [ 2 0 1 1 ] " & g t ; & l t ; T a b l e   M o d e l N a m e = " R a n g o 1 "   N a m e I n S o u r c e = " R a n g o 1 "   V i s i b l e = " t r u e "   L a s t R e f r e s h = " 0 0 0 1 - 0 1 - 0 1 T 0 0 : 0 0 : 0 0 "   / & g t ; & l t ; / M e a s u r e & g t ; & l t ; M e a s u r e   N a m e = " 2 0 1 2 "   V i s i b l e = " t r u e "   D a t a T y p e = " D o u b l e "   M o d e l Q u e r y N a m e = " ' R a n g o 1 ' [ 2 0 1 2 ] " & g t ; & l t ; T a b l e   M o d e l N a m e = " R a n g o 1 "   N a m e I n S o u r c e = " R a n g o 1 "   V i s i b l e = " t r u e "   L a s t R e f r e s h = " 0 0 0 1 - 0 1 - 0 1 T 0 0 : 0 0 : 0 0 "   / & g t ; & l t ; / M e a s u r e & g t ; & l t ; M e a s u r e   N a m e = " 2 0 1 3 "   V i s i b l e = " t r u e "   D a t a T y p e = " D o u b l e "   M o d e l Q u e r y N a m e = " ' R a n g o 1 ' [ 2 0 1 3 ] " & g t ; & l t ; T a b l e   M o d e l N a m e = " R a n g o 1 "   N a m e I n S o u r c e = " R a n g o 1 "   V i s i b l e = " t r u e "   L a s t R e f r e s h = " 0 0 0 1 - 0 1 - 0 1 T 0 0 : 0 0 : 0 0 "   / & g t ; & l t ; / M e a s u r e & g t ; & l t ; M e a s u r e   N a m e = " 2 0 1 4 "   V i s i b l e = " t r u e "   D a t a T y p e = " D o u b l e "   M o d e l Q u e r y N a m e = " ' R a n g o 1 ' [ 2 0 1 4 ] " & g t ; & l t ; T a b l e   M o d e l N a m e = " R a n g o 1 "   N a m e I n S o u r c e = " R a n g o 1 "   V i s i b l e = " t r u e "   L a s t R e f r e s h = " 0 0 0 1 - 0 1 - 0 1 T 0 0 : 0 0 : 0 0 "   / & g t ; & l t ; / M e a s u r e & g t ; & l t ; / M e a s u r e s & g t ; & l t ; M e a s u r e A F s & g t ; & l t ; A g g r e g a t i o n F u n c t i o n & g t ; S u m & l t ; / A g g r e g a t i o n F u n c t i o n & g t ; & l t ; A g g r e g a t i o n F u n c t i o n & g t ; S u m & l t ; / A g g r e g a t i o n F u n c t i o n & g t ; & l t ; A g g r e g a t i o n F u n c t i o n & g t ; S u m & l t ; / A g g r e g a t i o n F u n c t i o n & g t ; & l t ; A g g r e g a t i o n F u n c t i o n & g t ; S u m & l t ; / A g g r e g a t i o n F u n c t i o n & g t ; & l t ; / M e a s u r e A F s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.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N 1 a y 2 7 b R h T 9 F U J A l h 7 N + x H Y C m Q 3 C Q z I g e G g Q b d T k b H Z y G R A U n G S f 8 q i 6 L K L L v x B / Y U e S p R k m Z Q j K a F p d O M H K W o u z 7 m P c + / M v 3 / / c / j i 8 / U k + B R l e Z w m R z 1 G a C + I k n E a x s n l U W 9 a v D + w v R e D w 2 P 8 O / L F K E 1 O / P g q C v B Q k j / / n M d H v a u i + P i 8 3 7 + 5 u S E 3 g q T Z Z Z 9 T y v q / n Y 3 e 4 p P X / i B O 8 s I n 4 6 i 3 f C r 8 / l O 9 w e F p P n 9 g + e H r e J y l e f q + I K E v P P k U 5 1 M / i b / 6 A q a T y y g V Y b + 0 H 0 8 G H 4 5 6 L 3 x 4 H S e / x H m R x e P i a J g X 0 y z 2 O W 6 / 8 5 N p F F y N j 3 p F N o 1 w 4 X W U X k R 5 O p m W 3 5 T f + z + Y F E c 9 K Q h 3 X D A t h T b a K G N 7 w Q R 4 H S j i n J B M S o q 3 t l R p D f z w w H C + O G z E V z K s 8 S r N r n 1 R R O E w D L M o z w f n W Z y M 4 4 8 + T I M w C h b m H f Z r H z y s n n g V R 5 M Q 1 p U v l F w G A P 9 5 E k + q l w j 6 + 9 / Y a M p 8 p e 9 + 8 e B l / t H f / u k P + 4 s H + v d M 7 q 8 h v A F g I b i R U j k r r N W G r w D W X A i t g D D n T A P 4 G r 6 8 C d 9 H Q H Q w f L t 6 5 + r d N 9 G 6 g G b + e y N 7 u 2 O 5 j i 3 8 o z / z b / w + b Y 6 E M x 9 m c b h n H F A i n b T c c E M V N Z Y t a B L E M G U d Y 5 x b Z h A T u F H j q T E O T t L r a R K H P i z D Y G 5 b J 0 H Q a E d r r K 0 F x D z F l N B q + L p z 3 D H 8 u A u t V M I q I z m z R j U A 2 x g A r W M 5 O K t 5 / + O C u L P r n / i 8 i C c T / 4 z T U Z Q m e 8 Y A I 0 a x M h V Z K 7 k x Q l a p S h K D K 4 g K y h W C w B r W Q F V z D F R 2 B V + C U X T 7 V 9 J N A N S M a M 3 7 d y Z u m P n L H + B L M a e p U V I 4 B N I y Z 1 G i U W 0 U Z Z Y y 6 c C b M N s S V t r T F U / L t Z 8 O P S c + K f z v k F d 7 R p Q g D G X f S W O U c F R z 5 L i Z u p K E C i Y s l J e W 4 M k p s S 1 B S 4 s 6 C q U K j / s J 8 i f W / Y Y K A h i F s s Y p p j V l S i 8 q C G C k F A g y T a F d q b R b i 6 j H g H F w Z 5 F 1 l 9 5 8 5 y f i u H M u u l N E Z p X k D M 3 N 1 Z 6 e L x x R l j q r I W 6 d d J y 5 y v M F K J O 4 J Z 0 x k m n I g e 0 9 f 1 7 j D k Y e c q o 0 r a M Q q J u x z m 6 n H B J I A O h k t L q x T 9 b J e + 8 n e b 0 r L B u s 7 y n r l 5 + L D B 1 v O M 3 W v 3 H r N h P u w B y T X A k u p N W C L 9 p M T R j k t t H C a q 5 L f 9 k 6 E d 6 x q R M / W F v / 6 T j A G / / J Z / v S J D n R G A N o s Z L k s 3 L F i J Z G O q c x C A C P F M J w 1 x 4 I 3 b + f l J 1 Q Z W A n n K 1 U f N 2 c 1 i h s q G c l z J D Y X D v r j I T f V 8 m x x B n V j Q p c 0 0 4 I h R s 1 o B t 7 o v Z R H b w Z 3 i / 6 g 0 7 w 3 L m u v c Y w D d l w T w n H 0 R R J x w x G Y T M V h 9 5 n F h O G O I 6 L 6 G l R z d A y y S b t 0 d g U V f Y E / a D 8 6 2 s 3 Z a x u R G s B s D N h i / q 1 H 2 O o N d D a o E x a p Z x C 6 z P j i x K 0 S W U / J B F W z l D q t i 4 1 K z d f W J Z 4 s D e / X P g i W F 3 u O K 2 t D N l o X 2 s 0 1 / N c y Y S k m J 1 Z r V D 3 R T n i q b h A N e E a 6 Y + j O 1 W K l 4 3 R d o l u 8 Y Y t A j 1 4 9 0 C i W 6 z / g A e 0 h v D O g T Q q B 0 I X c f r H / s k P o 2 s M g q D W q U H L u m i 8 O F H M U A 3 m F E V 2 x P 5 B A 3 + N y Q / i f W Z Q i / x t 1 t + r x V v j q B 4 F B 9 w R b Z x w C j 0 q B j N s q X 0 N w Y T G I R k p Z Z W b h U c t C P 4 P I A 6 z y y g p 4 u T H N l I 4 4 U Z T y Z 2 w X H C o p y q Z l L 6 o t d T o I K i g F P c b f L F R N K 3 c o b W 9 q c H o o p Z M V s u 2 5 o U 7 Z 4 p h E m L z c G + V J A x B U w 9 a M K Q p e 7 n l L p c k S l t m H b h x p n m T q 9 H D K 3 t u v 3 W j j u 4 u / 3 R I O k Z f 7 7 H H u r c u 0 p y h C l N s c s 3 G k f M A 4 g Q i y W F / i y K K H I b 8 T f H T T N K 0 w K w 4 v Y 5 9 2 d i d 5 h O f B 3 M b 8 0 7 S + / A h e 1 q j s Z 7 x o X t k m Z A E x h 1 o E a y s N l L Q 9 i l e z r 2 0 V l Z w 1 T T 6 a k x U d 6 G N 2 s R 2 c D y p p a t u U N 0 5 g 5 3 g 6 M R k + u x E P D t m + 8 o d b I A 5 z D + Q s K w 0 e j l n Z g S b K 2 A N o 3 y F X W B R Z r f t C v X c K B w h K O X 4 z M D k S z c Z b Y M l r U X F z v y d + z i f z S 7 z c b p f g s N Z F o r m D p o K i e z O Z g v C D p V n f d y y H X 3 n / v Z b j u 4 O J o H A l 9 P 8 g w / j T l L b B k u e D n 1 n 0 + x H 1 I N z 6 C 7 A m 1 3 b y G Q E Y 0 d q H M e 2 t H U 4 o b T 1 P u Z F d B m j N s 2 O X s w s 6 4 S 1 B i t a Y 6 y h D G F E p c v T F W i + A S E O t V S K G b B K 7 E u W W F N q S i 3 d k M 8 a C 9 G c 5 R a x H J z 9 W i t A j 4 n i z m k L e 3 x + / + N 3 3 O L 4 H Y U o g I f P d j + g v e Y T d 0 0 U + k V s 7 i 8 U d Q N F j a J s r h U W Z r V I 1 e Y 2 + 7 4 J r f n 8 g 2 z 1 T 8 s z Y / c O e A 7 + A 0 f H B 2 o b K g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c g > < / V i s u a l i z a t i o n L S t a t e > 
</file>

<file path=customXml/item4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W T z W 7 b M A z H X 0 X Q 3 V + y J d u F 7 a J o E S x A 2 g x L h y V H x Z Y d Y b b k W f K S 7 t V 6 2 C P t F c Y 4 Q Z J h h 5 1 2 E / k n q R 8 p 6 t f 7 z + z + 0 L X o u x i M 1 C r H g e t j J F S p K 6 m a H I + 2 d h J 8 X 2 S P o 7 G 6 e + a 9 W U h j E e Q o c 3 c w M s c 7 a / s 7 z 9 v v 9 + 4 + d P X Q e M T 3 A 2 / 9 v F i V O 9 F x R y p j u S o F v m R V / 8 7 C t 1 f e n N F n J b + N 4 o I z h 1 q C b A N f s N i h 2 4 g 6 E W G R k 9 B A O J X P K K / S q h Y V x e i F d y L H 0 A F H P X S r F W / l D 1 5 p F G A 0 7 3 g j n q T p W / 5 2 i n u B 9 k f F z 9 I X W d n d E o b 0 Q c h m Z 2 F M I J h X 0 f V 6 4 M N b j m v e G n F h X v W 8 F E + i L r K 5 W e 1 5 v + a q 2 h R T T O b d u k B / B I z t w K 1 Y q p k c j L 2 G / a V A 9 E K X X 0 V 1 j T n b 2 c N B m j V a l b w V H 8 s T 3 2 Q s 6 9 o I O 7 n g X e f m Y b Q a 6 p Z j C z f C 6 E 7 c R w E K z F r Z 9 1 d v M V X 9 x F U j 0 G z Q X Y 6 d g L m U s p j 5 c R K n L E x Y j N G r z j F x U x q n A S E + Y 1 E a J 3 6 I k V d k 3 o R 1 q r P 5 7 3 Q k c U n q U 5 I S G v h p w k K A O M J F I f h J G L A o B P S Y x s k V b g O Q p 1 2 6 v t n Z A Z t y E Y 9 7 / 4 d x / A T F b / y o u R I + A w A A A A A A A A A A A A A A A A A A A A A A A A A A A A A A A A A A A A A A A A A A A A A A A A A A A A A A A A A A A A A A A A A = < / m l > < / C u s t o m M a p L i s t > 
</file>

<file path=customXml/item5.xml>��< ? x m l   v e r s i o n = " 1 . 0 "   e n c o d i n g = " u t f - 1 6 " ? > < V i s u a l i z a t i o n P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P S t a t e / 1 . 0 " > < r p > & l t ; R e g i o n M e t a   x m l n s : i = " h t t p : / / w w w . w 3 . o r g / 2 0 0 1 / X M L S c h e m a - i n s t a n c e " & g t ; & l t ; v e r s i o n & g t ; 1 & l t ; / v e r s i o n & g t ; & l t ; / R e g i o n M e t a & g t ; & l t ; R e g i o n C a c h e   x m l n s : i = " h t t p : / / w w w . w 3 . o r g / 2 0 0 1 / X M L S c h e m a - i n s t a n c e " & g t ; & l t ; r e n t r y & g t ; & l t ; r e n t r y k e y & g t ; & l t ; l a t & g t ; 4 1 . 7 5 1 2 1 6 8 8 8 4 2 7 7 3 4 & l t ; / l a t & g t ; & l t ; l o n & g t ; - 4 . 7 8 8 4 0 7 8 0 2 5 8 1 7 8 7 1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7 2 5 6 8 3 & l t ; / i d & g t ; & l t ; r i n g & g t ; 0 r t 8 t l r 6 l B 7 l j l H - o g p B - q l k C - 4 2 o H & l t ; / r i n g & g t ; & l t ; / r p o l y g o n s & g t ; & l t ; r p o l y g o n s & g t ; & l t ; i d & g t ; - 7 8 8 9 7 2 5 6 8 2 & l t ; / i d & g t ; & l t ; r i n g & g t ; g 3 - 4 g u 5 2 l B - _ 8 - J o 0 k h M n 9 l n G p 3 w x E & l t ; / r i n g & g t ; & l t ; / r p o l y g o n s & g t ; & l t ; r p o l y g o n s & g t ; & l t ; i d & g t ; - 7 8 8 9 7 2 5 6 8 1 & l t ; / i d & g t ; & l t ; r i n g & g t ; h 4 7 i z m l k l B l r 2 2 Z i q p 8 L g o h 8 G 6 j j s I 8 l v i P i x h 8 N 0 1 _ _ Y j w 4 i L i u 6 2 C 5 3 r y F z 7 s 7 D q 2 0 _ P r k v i P x z 8 v M s k m 7 j B u v g 2 V 9 8 x 0 q B l x u 2 F 5 6 q 8 5 C m g x k T 6 2 0 o h D o t 5 o S 4 q p 9 I i 1 1 2 L g g g n H z - 4 i C z 2 l k I s 7 _ o C 9 n q r B 4 l 3 j B j 1 6 s H l r n 7 C 5 6 2 v H y h 3 l P 9 6 6 3 U 3 o 9 x F 9 i s m h B i p z 5 B s _ 1 e y l m _ 9 B 2 s x 1 B x 6 p k G r u r i m B i 4 k 7 D q p o r F s i 5 3 P l 8 n 6 K 6 p g 9 X g x o 4 L z 0 l l G t l u o B 4 j m p B s m r h D & l t ; / r i n g & g t ; & l t ; / r p o l y g o n s & g t ; & l t ; r p o l y g o n s & g t ; & l t ; i d & g t ; - 7 8 8 9 7 2 5 6 8 0 & l t ; / i d & g t ; & l t ; r i n g & g t ; s 5 9 z k v n g o B k 9 2 m G 1 h g g H 1 4 q 3 O n q z b 1 8 6 h C 1 4 1 1 E - o 7 0 B 6 v t 1 D & l t ; / r i n g & g t ; & l t ; / r p o l y g o n s & g t ; & l t ; r p o l y g o n s & g t ; & l t ; i d & g t ; - 7 8 8 9 7 2 5 6 7 9 & l t ; / i d & g t ; & l t ; r i n g & g t ; v l 8 t 4 k i l o B - 4 v u G s o n x B u _ i u E - t y T h h - k F & l t ; / r i n g & g t ; & l t ; / r p o l y g o n s & g t ; & l t ; r p o l y g o n s & g t ; & l t ; i d & g t ; - 7 8 8 9 7 2 5 6 7 8 & l t ; / i d & g t ; & l t ; r i n g & g t ; _ 9 w l 7 g m p l B m s q l D h g y o F 9 l q y M h - m u D v j x d 2 7 x 8 9 B n w y 8 C u w z 2 E 4 r o 5 E 5 m - n B l 1 h U v v 2 4 J m w i l L s n v _ U n 1 7 m D 1 l z t O k _ l 6 N q k 3 o B t w w 3 r C 5 g - 2 B 1 _ n J s z 0 p B 8 o y V w 9 8 t V 3 8 1 x N t _ q o I y 4 - 3 m C t z 2 c 9 r g k C i 2 3 t K o w k - C 4 s t 2 G 9 h v r M 9 t 9 j B 1 7 7 k I g u i m R p v 9 w C j s 3 9 J 9 - o u _ B 7 8 r 8 V k 4 o g G 3 o 0 l J o r 2 Y _ 1 m v F 9 l q v H 2 m k z D 8 r y u O j _ h p E 3 _ 9 8 C y h w 3 B 7 o v 1 I 9 g p 1 P h h 0 q F n w 4 k d l j v - o B _ p 2 7 J l _ l 4 J 1 p 6 - C w 9 j p I n 5 t 3 H o o h u D z 8 7 l i B o s 7 5 0 C g _ 0 4 K s 7 p t B 4 6 w g r B 1 l t 4 L o o m z S 1 q 0 l E 2 - 5 8 D s j g 5 T 8 j 6 r a l 6 8 4 g B h 7 j i N h q v q c z x u - G - l z 2 J h 1 k - D v i x p B 1 z m t D n n i p B 9 x 7 1 E m 5 0 u B _ y o h D i 3 1 q B m t l y C 5 g 8 d 7 g l r B 8 m w m B g u j 9 B 1 u o g I h k m k L 2 x o _ B 6 u g n S 8 q z 6 B 2 6 t l J y 1 z 9 p B 6 9 l m w B 2 q z v E m i 2 0 H 4 i w w G l p p _ V - g 9 _ J _ 7 p g R n t 2 3 j D 1 n j j H 4 5 x 1 Q 2 2 u w G l 6 5 9 D m 2 s l J 7 i 7 h I g l j w K 8 s l 7 2 B z 6 q o K 7 8 m 1 C 4 u k q C 1 k m l P 1 u l y D k 4 0 o H o 3 m k 4 B v 4 j - L l g m u O 1 3 u o E k r k l e h 8 7 - G 5 g 4 8 l B - m 5 k O l 4 o 8 D n y y r b l t g 0 C 8 p _ k G r s k 2 R k v 3 w J j n r 0 C g - 0 1 J 0 i 4 2 D n q m z F 3 q 1 0 j C m r p _ d m u 5 s w C 8 - 9 2 S 9 u p m p B 4 o v - s B t p o m q B 2 1 o 0 F 8 r s s o C _ t g j O i q t p E 6 - m g o C 3 2 m o E 1 p r r T w g 5 t b v q v O n 3 w s D 6 q 5 u h B o x m 4 i B 6 9 u 5 C p 7 n m E r - r 7 E o 8 q k D 3 5 y h G y 6 g p F - s g - E q 3 r _ D n 5 x 4 T s - y l f _ 8 r y J z 2 o r Z r 1 _ g C 0 3 8 t L 9 k l m H o 1 j - D m s m 1 c v h 6 l B y 7 l 0 G s i m l g B i q _ g t E n k p _ I j m l i F k j 0 v D w r x 0 b w u 8 2 j C t v g r F i i i s u C 4 m w r K 2 5 k w B w k y k b g x s k C 9 u u - H k 3 x n F 3 0 k 0 F y x v p I z q h 6 H h x k z E 0 l 0 h q C 3 m 6 l 2 B 8 i x s B o w p t T 1 2 t q V y p y 6 F s 3 1 i S 8 j 8 t 1 B v z 0 - O h s h 5 H j m q q B 6 u _ 4 E i j t 4 D g l 2 s C u q y t U 6 7 7 j D 1 o u l G x u l 4 H u 2 w k F j r 0 0 B 1 o u j B j i 3 t J u 6 o g W 8 v 3 q E 0 1 h q O 5 v 2 T 8 w 9 k R g 6 l - m B z 5 p w F 6 h 2 5 V r 4 2 2 a - i w s L g v u w B y x k y X n s n 0 C w 3 u - O y t 9 f g 8 - 5 C t g 2 Z t n o 9 G s 9 j m I t l _ 8 Y v - h g Y h o z - o C 4 l n 9 l B 8 j - q E v t u p K 6 s h 4 m C q 8 - 3 9 C o - x r H y _ 1 q S 5 m 4 g O 0 p g o j B z 0 9 n d q m 6 0 K 0 j 6 m G r 3 u v F k 4 2 l X 8 6 o j E 2 x o g C p n 8 6 L o 2 i p J 4 i x w h B 9 8 u k C r x o 2 4 D u 8 m h x E o z 8 4 P 2 z v u E m u i v Q s y m n C r 1 _ _ T 5 4 2 r L g t p 1 D m t p o b 5 h z r J 3 7 8 6 D 3 5 l n M 4 o m v F 5 g j 8 Y 6 h q 7 y C s - 4 5 G k x 2 r K 2 6 2 9 E 7 j 3 1 B n m - j G q x - 0 I y n 8 r l B o n n 9 t B l y 7 4 D o i k z G 7 k _ g C - j 0 y a r t y g R 3 1 y m J 9 p 7 v Y h w i y D r 0 4 r R r 8 7 m G o 3 1 u d u q 7 8 K 8 - m u E k 9 _ h D u u o y H h 3 h 4 g B j w 4 i H 6 s w o B 3 u 5 p T l r 5 0 O u h s m B t t i v c s m x 7 p B x 3 g l C q x w 8 O g t m 3 H 7 _ 5 n G 7 w 0 l H 8 4 z 3 F _ 4 y i J j r x 6 K - n z u I s _ h d x s 2 p N 2 t s l F 7 1 o 3 c h 3 n v M r 1 u z S r 9 4 k G r 2 v s L j n m s G 4 w z 8 C i 9 8 y D h 4 l o E 7 - 7 - c o 5 g 9 z B m y q y B 5 n h o U g 8 _ t Y w 4 _ o I l 4 m p W 4 8 q w E - - p w D 0 o t - B i q k j E _ p 0 r Y n 9 3 2 D 6 t 8 q O r 4 9 2 G 5 k q 3 H t 1 i x G w - p h H _ v 0 5 b y _ x 1 C v 6 y g e 3 2 4 l D n 3 w p C p 8 4 g F x _ k 1 C r z i 2 s C w t 4 1 N z x k _ c 9 9 m 9 B w _ m m F 0 s m _ E k j r 0 l D x w - _ I 4 l n i G _ 7 4 2 Y w y 7 3 C g 8 8 t T g _ 7 u F 4 y i - C - j 0 y w B 6 1 1 6 R g 5 8 3 k B p t 7 m E u w j - g B m i 0 8 h B 8 j 9 5 D h - q l H i x o p G 5 r 2 _ H u y 7 - d w m 8 i J _ z - 0 S 3 0 z 6 H h z 2 l 3 B _ s p 1 F - p i p E 9 s 5 j _ B z m 1 9 T 7 g q h K j 3 i u F 3 - p g U o 7 l k r B 6 p 6 x T z 5 - z p G m i w 4 C 7 0 v j C r 0 j 5 x B r w j j D q y - o C r p i z I r 5 l m C l l 1 3 Q i - 6 o F o 6 k 6 N i 2 v p M r q v u H 3 8 n c h h m n G v w 1 x E 5 7 m q g B r m g j H 6 p 3 1 S 1 3 v a u w 7 p B s 4 4 o P n 8 6 r j E u j n 0 v B 5 g o r G g z 5 5 E 2 v g 9 E s g 2 z I y 5 1 i p C l 1 x k N r q 5 q D p x _ p O - y 7 5 F 3 2 j - I y q t t E v _ m o M n g 3 8 f s 3 v l F k z q l B _ t s o O t 2 z t N 1 k t n G t 6 m - C q v x k a 8 v t a z - 8 g N o v 1 q N n 5 x k E j j 4 q s B q z x v B x u v i l B y r i w H y p 4 y P w j s l F u 9 v s G o 2 s 4 G 2 1 p _ J 1 r h 9 i B l m _ 4 B p r 1 s B 2 6 t n h B 2 l n o H l 5 6 q D w l k - a 5 t m _ k B 9 h 0 i E 1 w 9 l G 9 j 8 g E k n _ r a s q t w E m o h 6 C h h n h O 9 4 5 i D 5 k g u D u 2 r n J z j - l G 8 y m 4 f x k u r B 4 t t 9 W l g r 4 C 9 2 - m V 1 u n w B 2 k 8 n D s n 8 k Q 9 n k u J 2 y 6 w B 8 7 4 _ C t q w 9 k B q o m w S z g 0 j D _ 7 z x D - 9 - q F 9 n 3 u F y 2 m x E q l g 0 M g 9 5 q F j 1 9 r H 8 2 h 1 D 3 j h 7 C 2 0 2 Y 3 y k l D r z s i B i 8 _ 9 C 7 n 6 P m l q 0 D l p t p L m m 8 _ D t s 8 9 b m j 7 h G r 3 v m F _ 7 3 w E y j 4 r B l w y j W s 4 y t B g 9 y _ k B 2 w i j E k s g i C i l x 9 D 6 g z 7 L r n v R 9 6 - j C v j n 5 B 2 1 3 4 B x - s y I n t 2 p C o _ 1 s F g g z r F 9 j p u I u o 6 4 J q m o p E g 0 k n E 3 3 1 s C m w q w K 8 8 s l X 7 0 s l I z o 1 q b 1 2 j 3 B 6 g 0 0 h B u q j k G m m l h R 3 2 k 9 C i 4 4 q D l m 6 S 5 - s 1 J i k 4 n O m l 5 j C s 2 8 x B z h p n D q o k g Y n v 2 q V x 7 i z C k p 3 g S j q k y k B v w n n H q s u t L 9 _ u m E z 5 v j - I i n 3 q D 9 t r u E v k g 4 d 7 q 4 2 E m - r 3 G s m 2 q C 4 p w 9 E _ 7 p 5 G x l y 8 S j r q 5 j B k 3 3 y I 6 2 9 l K v s y i F k 5 g r P 4 9 _ 7 I r h 1 z 9 D u 3 9 z M 9 r h l h B w n h 2 P 2 o 9 u J g w g - B _ q u 3 Q o 7 k i B x 8 2 p F 6 q _ 1 X i g i q B j w r j J p 1 - 1 G 3 8 v t f 3 k r s M 6 7 v i o B w g r z C j 4 l r Q 9 7 y n C o 3 0 o J r r i 0 H j 3 t 3 J u o _ 6 t B y 5 m k J 3 m 2 _ E q _ h k s B r z s _ o B u p k t B 3 h 7 g G w y 2 w J 7 3 v l H 6 j 6 m D 3 n q u C h 1 t 8 N j z n 7 E n s k _ F k 6 8 4 B h w r p C q z n 8 9 B n 2 1 l Q u 4 m N r r 2 l u B j - s g c p _ 5 y H 9 y 7 t L h z t r Q - n 7 t s C m 0 2 2 Q _ 6 - k S g - 4 m l C x k v q s B - j _ 9 J t 6 9 5 P 6 g 2 v q B 5 7 v 7 C q l p 2 B n n k j N 8 m v s C j h l 8 M 2 j h 2 U u s u m B 3 5 - w X y 9 3 i S u 7 7 s D 8 i v 7 B z _ 2 q C 2 9 _ p P 1 3 w g R r y k 5 H 1 x z u L k 0 k r C x w - - R p 8 2 9 U 8 z 3 j B r z v k i B i m q q l B p t q x o B 1 y z 4 j B u 9 z k v D 6 w j u b 3 2 h u Q z t 0 x I 9 3 0 l D v l w 4 B m l 6 2 p B p p 6 - H 9 1 g k Q w i r p G m w p p B y _ j 0 i B 3 r 8 _ I 6 o n s D i m l z I 9 y y w G x 1 v 7 D 2 _ m 2 M i 2 7 o O z 1 4 7 F u i 0 i K 4 - m p C h - j 1 C 9 _ k t F p g i p X - u w y b 6 i v z F 2 n - 1 O k 0 y t F y 0 - 0 C 1 s k 6 C x o n u L i 8 o r b g _ v 8 I 1 4 - 5 L 8 9 r t V y s z t C 3 g 3 t I z u i 7 G 1 y 5 z 0 B x t m h u B s w 0 h K s w 9 g C x z w j H l t y 1 F 5 6 - r B 9 w i v J r s 9 l B - q 8 y J p o z y D 9 h i m D s - 9 Z 9 7 j 7 D g l 7 h V - s r o e n l k s B 5 2 l n I o h z 4 F 8 - z 9 K 3 x 5 h F o g v 9 D t s z x E 3 - r 7 F - 1 p 9 C s j 6 l P l i 1 i E u g p 8 B z 8 3 u J l q x w O o m g m U z 0 h p j B w 7 t n C 2 3 l n D 2 w 5 m M 0 w m v G q 6 v 9 K g - 4 k R 1 r g j D 0 5 9 0 L n 6 z g B h l r V l 5 7 y B 0 t j s T - o 2 5 C s u 9 z T n 0 1 j E 1 0 _ 1 M - 8 j u G 9 u p k Y x 7 r 7 E x i 4 6 H k 0 x m j B 0 2 _ - R 6 - w r h F x o y 5 q B o t _ t D 3 x 9 7 0 B u 2 9 8 l B 1 g m y P z i n y F x w k g W n k y _ H _ x 1 l W 8 x k y x C i n x k K k 1 9 - F y y w o M w 3 0 - x B k 6 - h I 5 q p V n x t w E j r p 2 c 2 m w x Q n 9 u w I - 6 i u D 4 r 1 8 O 7 x r - G o 0 - g K - u l j H i 8 v x 5 C 6 w s t C g r 5 i E p x 6 o F s t h m M h g w _ E j 1 j 1 D g j j Y 5 9 i _ C _ 8 t 2 C p 6 t X t x x 8 G 8 9 2 z G 8 9 o n C y t l h c 7 w g 5 C r 7 j u F j o _ z e q v q i I _ y 1 h F t p g o M 0 1 4 u E 2 k 8 O k 6 k 2 D 2 q 8 m F h 9 y j C 1 0 n r U n _ i g D 0 4 z 5 Y k 9 p g X 5 x t L p s y v K 9 w - q L 1 j 0 0 E 8 1 v b w 5 u _ D t u 2 2 F i 4 k l J p 4 2 0 C 5 t 5 2 C 3 9 9 w e 8 4 6 j H 5 2 7 w I j 4 4 y C 7 x y s K h i - s r B w - n g 0 B 3 7 j 4 K 5 m 5 7 Y z t - 0 D _ 9 h 5 G 9 4 q a x y 2 g C t o y r B p k z 0 L 1 0 g 1 I n z x h n B l 6 u z t C 0 w 3 v K - 1 - 9 E - h g v E _ g - r V 4 4 g p H _ h _ o M n x u j H 4 p v m W r q 5 2 D - 3 s z - B _ 3 7 j l C 9 k _ _ L _ 8 i 5 t B k 0 x k P 2 z o w F 9 t q _ D i g 0 q X z z 6 x G g 1 y - u B i q s 5 M n w h 6 J w 9 4 r b j 3 r w O p 5 v k D p 0 v y B z 8 7 u K o z i l C q m h Q 7 7 8 o D 4 r _ r 1 B 4 t 7 - Y _ h 3 4 H 2 s 8 R 4 7 w m D p o t y E 7 6 s 6 E w j - _ O _ 1 2 8 m B t l l 3 F 0 i r x L z q 9 2 G 5 z u x I u m u k E 2 x g i E m h x r w B o j 4 h M s - t w D u _ 4 7 D 9 y k j F z l t 3 B 5 z 3 4 D h u g v K j u y 9 w B 7 j 8 8 o B m 6 q u c q k 6 h H 4 x m 0 Z x s 8 q I 3 v r q G 5 g q o I z s 5 l E 7 i q u D k x r T g 8 p l N 7 3 r 2 G n l 7 i D 0 l g y F 3 n 2 s I h y k s Q m v q 7 F l 7 1 4 H 8 u g u f t 3 x i D m z n t B _ l v _ B o 7 5 l j B 3 q - 9 K o 9 x j F - g 4 u v B _ 1 v 1 D u m 5 9 C x 3 y r Q h 5 1 1 R - r n q J 7 2 6 2 e m r x 7 O y i 5 m E x _ z l I 7 s y - E 8 0 t v 6 B l 2 k i Q g l q 8 C l - 0 p 5 C z n 8 1 F k m 4 q D j g 6 q C m l w w h B j t x v u B w v 8 n l B o q s 8 J 3 9 n 8 S n x s 1 F 3 s 3 r B r 8 8 6 S 1 t x l C - s z h o B 4 q h k 2 B k 2 v p G 6 t g p B 9 1 h k y B 7 p h o B z j k q D m n k i V 2 1 9 w C y p o i B 4 z m _ s C s 3 o 3 C x i p 8 M 1 z w 9 E 7 3 i 8 B 5 2 i d j z u 7 C o z s o B h m 6 z F 9 2 y z E g q 5 u J w 8 7 - H l 3 q S y 9 8 1 B z n 0 v T 8 z s j J x 3 8 l C z 9 7 m O n - p R 0 k _ n B t z z j E 3 q 3 t E k g m p C v w k 4 E s p 9 9 g B z t g h R h q 5 n C o q 5 y Q h g q - U 7 2 5 9 N y m 2 l B h p q p C j m w w F h l n 4 B g 2 k - B 5 - v g c t w g m T h o _ m F o 0 8 h C 2 s x t X k x - 6 B 1 u q u L 0 9 0 Z r 5 2 p a u - j 6 R j x t p B h w h p H 7 o l 4 t B 8 p 8 h O t m 4 n D n u 8 6 H v w g 8 C z 0 j W 2 m v l B 5 m t 9 V 7 0 z u E l r 7 l F p q 5 v I 3 q u _ C n h - 0 D 8 h j k B x p 6 i D 7 p r i C j t s p E n s u 6 j B 8 i v i H 4 g 9 l Y n k x 3 I 5 _ 3 s C q s 2 _ T _ 4 v 2 a l l h 9 H 5 r 6 y G k - - a 2 i z v s B u r 3 2 G 4 6 4 9 Q s k r 7 D p r j p C 0 g _ _ c v g i h F 8 r i q E 7 i p 6 x B 6 h w j S o n 7 p N n 3 q l D 3 t 1 5 B g 7 m u L m z 5 1 D - u k m o B 5 l 4 h T 1 1 i i C - 1 p y D y o x 2 X t h 0 6 Q r r - l B j q u 2 B 9 v h 3 C r w j p H o m m z J j _ y v D q n j _ P 3 u 8 - g B s l u q G q u 4 7 K t 6 j o n B 3 _ 2 m C u q z 1 E v 7 s q C h m o - B i 9 6 q Q t x m n b 5 3 u k _ B y 7 8 2 Q s 6 z r S r 9 - l O j 5 6 j X 9 _ 2 z K 6 w h t y B p _ x u h C w - z 9 n C _ 9 t o k D l 8 3 n F s k 3 q I q r j 4 B 9 m k 2 R p o - g J 1 x - 4 f 3 4 7 1 C x j l 7 6 B o m - p J 9 - 4 8 2 C - h y 1 I 9 7 x 3 B r 8 3 y P l j _ q C h r x v B 9 8 w V 9 t 5 r C g 2 6 a x u 5 i G i v y m B h t p _ D _ 1 q x B 3 h i s D 5 5 7 P k i _ j B l o n 7 L l - t w O 9 p x j G v l s 5 D 6 2 y b 1 3 8 k C 9 n g 8 T 5 t 6 n C m p 7 c n w m m H 4 3 3 6 l C _ 9 s - F x 1 k 0 w B n m 1 w I k g q _ B p y g 1 7 D i 3 0 4 I u 7 - h 4 C 9 2 w y 3 D q h - o l B y t 1 r q B 2 0 9 n S 9 9 _ n c s 8 p - I u t 4 l g B x 4 _ 9 O v 4 w - H 2 r j i G 4 2 9 U x v 8 w D s 8 7 w R i 7 m s E r 2 n m Z 2 t z 6 K 6 n v i B m i n z K r 5 n z H u m _ p D y 7 v d 3 v 0 j J _ g u r C 4 4 1 l g B l j z z I m 9 v v B v 6 s w V n r j o G - h l 9 D t 9 s r B _ x r Q t k 3 5 I m 0 o 2 O 0 i r h B 4 h j U u 4 1 j F s i _ w E s p o s G j 5 r s F _ s l 3 C 0 8 m x G 1 _ z u C i 1 r c t 2 - p C 1 2 o Y _ x 3 - B n g v 9 Z t 7 m k M 5 m 1 o M w j 1 w F q z n y D p w q o B k k y 4 i B 5 g 3 o F v h w 2 N u m 5 9 E h _ g _ C n n u w B - h y r H y r 5 q E z o 4 i P w q 4 x N 1 1 v l F 2 t t - B y 0 z 4 1 B 5 4 i - C v _ 1 6 B o n 6 r B 0 u _ n B y i o 8 B 4 m q - v B g t 5 k k B p i s 9 J m 3 j 1 D y g - 7 W s 7 p l L 0 1 m S 8 7 r y M - x q o B y 3 g 6 B u z k s T r p m 2 P s 0 h 3 B u _ t k U i v z _ W k - r s k C v g z n N r y p y E i 9 p 4 L r 3 z s E _ g 6 k - C k 5 t 7 O 9 o i u Z 4 m g p K w p n k Y r x 5 k L y y w 8 S 3 3 2 1 D t j z _ M t m l w C o 0 7 1 D u m u x T 4 x 5 p X v _ 4 h C r y 8 r J y m o l Q 0 x 0 7 M 2 6 - u C g u h t h B 6 q 5 x C y _ o 0 G 7 7 w _ g B 5 2 u n i D y s 3 k C y 2 z o N 0 - r 3 k C s p 4 4 J 5 l z g P 7 1 i s R _ p y k D q 2 w g W 8 1 t s a p 1 6 j j C 3 - _ v 0 F t 7 p u I 3 l n t L z i q 4 B t r w g N l 0 8 q i D j 1 r v S w s h 2 W y o p n B k g j u D r g r _ C 5 i h 7 J 7 8 2 X r o r h B y 6 8 u I 1 - n 8 Y - 6 8 k E 3 4 w v 1 B 6 g n g 5 B 0 o 0 k I k j 1 e 7 v 4 s C o x i n i F 0 0 y t x B g u v r B - k 7 u D 8 u y g F v 4 l 3 G 4 y p w g B x _ i r r E p j 6 j d 9 _ 0 _ B u z 5 q c v 1 u x k B u 5 z p H 1 9 u _ B l i r r C m x o u W n y h e u _ r g q E 2 k 1 - J l o i l C 9 k 7 o S l 1 4 2 B z o u z V n j t p h B 5 j - 2 O o j r g T 6 8 h n Z 4 l h o W i t v 5 C g g 6 Y 5 i h x 9 B z - - o F n o m q J - i s N 9 m h k C 6 g z v I j q 4 u F v 9 l m P 0 z w K t x 4 n 0 C 9 j 0 1 a 0 9 3 y I r j o 1 B 1 k g i I 1 5 v 3 4 B l _ m w r C 8 k w l t B 5 g _ v E l x k i G u g 5 - B 8 v 9 j S v 6 h p B v g 5 8 B 7 4 w t l B u h 2 v Q g u y - g C i k 5 o Y h o r 2 G x q 6 k W k n n 3 f n 0 t w i B q 2 p o C x k r i g C - 4 q _ E - _ v r G g z z r S _ r s r I 0 1 3 i E v - s 1 F t n x - G 6 l 5 - m C p i r s H h z u t P r 4 x u D 5 7 z p a _ j 4 - G p p 8 m b 5 2 s y P _ 1 j 6 H y h 7 w J j m - 4 K u 6 0 x E 8 n t 8 C 5 7 p 2 E 6 i 6 r x B m v p 1 I m l 5 i I q t 5 p B 5 i z n I 1 h _ w I s 1 6 p J 8 h r q W p - v 9 D y t v 7 B i w j l M 1 u q n 6 B h 3 h t 3 B 5 1 x t B j i j 4 D 1 g y y D 9 8 m u D & l t ; / r i n g & g t ; & l t ; / r p o l y g o n s & g t ; & l t ; r p o l y g o n s & g t ; & l t ; i d & g t ; - 7 8 8 9 7 2 5 6 7 8 & l t ; / i d & g t ; & l t ; r i n g & g t ; 5 h r 5 w v - 4 k B i 0 w u E 0 v 8 n F r v 8 k f q 2 l o M h x 8 - P 5 z 7 0 B _ g 5 q m B p 9 l p K & l t ; / r i n g & g t ; & l t ; / r p o l y g o n s & g t ; & l t ; / r l i s t & g t ; & l t ; b b o x & g t ; M U L T I P O I N T   ( ( - 7 . 0 7 8 4 0 4   4 0 . 0 8 2 6 3 ) ,   ( - 1 . 7 7 5 3 4   4 3 . 2 3 8 4 4 ) ) & l t ; / b b o x & g t ; & l t ; / r e n t r y v a l u e & g t ; & l t ; / r e n t r y & g t ; & l t ; r e n t r y & g t ; & l t ; r e n t r y k e y & g t ; & l t ; l a t & g t ; 3 9 . 6 2 1 4 3 7 0 7 2 7 5 3 9 0 6 & l t ; / l a t & g t ; & l t ; l o n & g t ; 2 . 9 5 7 9 1 2 2 0 6 6 4 9 7 8 0 3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7 3 4 2 2 9 & l t ; / i d & g t ; & l t ; r i n g & g t ; k 6 8 t k _ v y g B t m l m J o k 5 j 4 E 2 q l g K y - n q J l u 2 9 P j 5 r 1 B 8 g t 1 C 3 z 9 n I 5 r i y C z v j o C y g m p W 6 5 h b 8 9 _ l C p - z q F v k w q F 1 k _ t B k 9 9 f g w y u D r 8 k w C 7 v m U n r z O k l s m B _ 1 3 8 C y y t g B x 9 s _ C m k i 1 B 3 4 q T u n 2 q B - o k x B 2 u 4 j N 6 0 i 0 B 7 m n i C z 5 x 2 B q j w s F p w l c i g s x C 0 1 w g B 7 9 w n p B 3 g g O r h l - L r q 5 5 B 0 k 0 h B g 6 8 z B 1 m 7 m C 8 t 5 R 1 p _ Y 8 s o P q z 4 t K _ v i L _ n 8 W k i 7 h B p 6 5 U n v h - R w x x y D k z n q C 8 n 2 9 U 3 p u i B 8 t q Z w 3 v f j - 8 - B l n - 1 E k 9 g - N z 1 j k S k g x w c 5 7 w q N 2 y 5 l U h 8 k w Q i 9 g y E h v 8 5 F 5 n t X p _ l m B 6 v i 1 B z 1 k b o v k s B 9 o 9 o D 2 u 4 s E 4 i m p I 0 0 z s B g 1 6 h C g n j o D y o n v H p p 3 3 B i p x a t v x K o n 4 - F o p g h C s z v j B n m r s E 1 r 5 8 E q 7 y o F n s r w D r 6 7 q I l h n j N m s h g 3 B h i z l r e p s t k C 2 s t m C 6 i p h D 8 m y b 1 1 k i K l _ 7 0 7 D 2 g 0 6 B s u h y K v k 6 R z o 5 H 4 h w _ L s u j q D q 3 z X v q j l c 5 v x i r B u _ y e u t 3 w O m x 5 w C 0 o x c 0 0 u w M r 3 z _ M x r 4 m B m 6 g u F r o 5 6 M p o 5 1 C k m o j F 1 m _ T s 8 7 c 6 o 6 n a 1 h n p S x p o o I i v z w M s y v s R 5 8 h w G 8 5 4 j B g - 4 3 K 4 s 7 n a s 7 r 1 L y t 6 n J n r 1 j C 0 q q g J 2 0 t O q 9 k 9 C - 1 t 8 E 0 8 1 c 9 p 8 x B t h _ d l 9 m p D 9 r k 3 B l s k s C 6 p w t B u n 4 l D 9 j o y C p x k h E u 0 5 q H q 2 5 j C z v y z q C q 2 3 a y 4 - k K 1 _ g q B u x 7 l B 9 g z z I k 0 6 n G n t _ h M k 0 v q W o x u n C 9 6 u i K o 6 l 5 B w g 6 t C u 8 w 4 b q 2 7 2 O r i n p 4 B v x 0 2 N n 3 s s J 6 _ z 9 K i 2 r q H o u 9 w B 1 g 9 s e m q 4 s 0 B 9 - 7 8 B - - i 2 c u 4 v _ Q s q s h J 3 z y i B _ l y 5 C n o z 9 B t k w _ H s g h 0 H z r n - B i m w Y 4 r 2 k C k i j Y k q 1 r F k v j 6 H x 9 q 3 g B _ 4 0 w B 4 r n w C p t 8 g B 2 - 0 2 B q 2 l x D l 4 4 n K 0 g r o C r q 5 g G p s x o G k 8 z g m C 5 w j c 1 6 6 1 C 3 _ p O n x w k D i 7 h t C n 4 o t D y - p z E s q l o I p l j 8 D 5 q t b _ j r 1 N - 5 t t 5 c - n s x h C n z u p T _ y j u D - 1 0 7 L m i v m N _ q 6 x b 6 k 6 r J 2 q 7 2 W g 2 g u F k p k X 7 3 u _ D h 0 5 o V y w 8 k C p x x l n B m 4 h Z y 3 l p I q q r v U - 2 8 h 9 B g 4 i y C x h _ a l 7 8 l C _ 4 _ s C j 8 w s D t p 2 l H - 9 x w D 1 0 i g C 6 4 k l E k k _ a n y 2 f 9 i n 1 D - 6 h 4 I 2 8 w p B & l t ; / r i n g & g t ; & l t ; / r p o l y g o n s & g t ; & l t ; r p o l y g o n s & g t ; & l t ; i d & g t ; - 7 8 8 9 7 3 4 2 2 8 & l t ; / i d & g t ; & l t ; r i n g & g t ; w k 4 r m 4 h s d 7 q z 4 B g z z Q g z u R & l t ; / r i n g & g t ; & l t ; / r p o l y g o n s & g t ; & l t ; r p o l y g o n s & g t ; & l t ; i d & g t ; - 7 8 8 9 7 3 4 2 2 7 & l t ; / i d & g t ; & l t ; r i n g & g t ; t 7 9 m 1 p s j e g t 3 p G y w v V u - g 6 B q 7 x o D & l t ; / r i n g & g t ; & l t ; / r p o l y g o n s & g t ; & l t ; r p o l y g o n s & g t ; & l t ; i d & g t ; - 7 8 8 9 7 3 4 2 2 6 & l t ; / i d & g t ; & l t ; r i n g & g t ; y 4 s 2 q x - m d i 2 7 V i 7 s 4 B z k o v B & l t ; / r i n g & g t ; & l t ; / r p o l y g o n s & g t ; & l t ; r p o l y g o n s & g t ; & l t ; i d & g t ; - 7 8 8 9 7 3 4 2 2 5 & l t ; / i d & g t ; & l t ; r i n g & g t ; m x k 6 1 u 1 q d 6 r n 1 B 5 8 o Q _ w 4 m C & l t ; / r i n g & g t ; & l t ; / r p o l y g o n s & g t ; & l t ; r p o l y g o n s & g t ; & l t ; i d & g t ; - 7 8 8 9 7 3 4 2 2 4 & l t ; / i d & g t ; & l t ; r i n g & g t ; 7 p k m r n w p g B k y p L o q m n G w y h 5 C o 0 i o F v x 8 y D & l t ; / r i n g & g t ; & l t ; / r p o l y g o n s & g t ; & l t ; r p o l y g o n s & g t ; & l t ; i d & g t ; - 7 8 8 9 7 3 4 2 2 3 & l t ; / i d & g t ; & l t ; r i n g & g t ; y j u - _ w 6 y j B h n 4 6 C h r - h D q z l c x x o g C & l t ; / r i n g & g t ; & l t ; / r p o l y g o n s & g t ; & l t ; r p o l y g o n s & g t ; & l t ; i d & g t ; - 7 8 8 9 7 3 4 2 2 2 & l t ; / i d & g t ; & l t ; r i n g & g t ; h 2 h h j - 5 r j B w - x W 7 - 7 h D _ h p n E & l t ; / r i n g & g t ; & l t ; / r p o l y g o n s & g t ; & l t ; r p o l y g o n s & g t ; & l t ; i d & g t ; - 7 8 8 9 7 3 4 2 2 1 & l t ; / i d & g t ; & l t ; r i n g & g t ; 9 x s 9 s o m s d o q s g B z s u 3 D k l m q C z z 6 d u x p p D 0 q z r B k w - m D & l t ; / r i n g & g t ; & l t ; / r p o l y g o n s & g t ; & l t ; r p o l y g o n s & g t ; & l t ; i d & g t ; - 7 8 8 9 7 3 4 2 2 0 & l t ; / i d & g t ; & l t ; r i n g & g t ; o 2 j y _ y 7 v d - y - 2 B j j s e 1 4 x P 2 4 1 R 7 2 n w C z t w x E & l t ; / r i n g & g t ; & l t ; / r p o l y g o n s & g t ; & l t ; r p o l y g o n s & g t ; & l t ; i d & g t ; - 7 8 8 9 7 3 4 2 1 9 & l t ; / i d & g t ; & l t ; r i n g & g t ; 4 8 2 s g 8 3 8 f z m s g H t v g h h B s p s _ j B w m 7 3 F & l t ; / r i n g & g t ; & l t ; / r p o l y g o n s & g t ; & l t ; r p o l y g o n s & g t ; & l t ; i d & g t ; - 7 8 8 9 7 3 4 2 1 8 & l t ; / i d & g t ; & l t ; r i n g & g t ; i g g 7 r 3 0 m g B 1 i 5 V q i v _ C y x h 1 C n 2 o k B g k m R o 2 t - C n u w i B 8 z 3 q F x 1 9 r W 8 y v 8 B t g g - B l h h 5 B 6 s 4 h B 2 9 x z C m m k i B q j z Q l x 8 1 G g u y p B m v g x T z - g s C _ w 2 x G 0 m v g E l 8 3 W j h 7 p B 5 g i _ B 9 t m 4 D x l l 4 Q & l t ; / r i n g & g t ; & l t ; / r p o l y g o n s & g t ; & l t ; r p o l y g o n s & g t ; & l t ; i d & g t ; - 7 8 8 9 7 3 4 2 1 7 & l t ; / i d & g t ; & l t ; r i n g & g t ; _ o _ 5 o 9 2 l d j 7 s r E g w r w B x j m o H & l t ; / r i n g & g t ; & l t ; / r p o l y g o n s & g t ; & l t ; r p o l y g o n s & g t ; & l t ; i d & g t ; - 7 8 8 9 7 3 4 2 1 6 & l t ; / i d & g t ; & l t ; r i n g & g t ; - 3 0 i _ n h t d - v g i W o i _ 7 H 3 2 x 2 B 9 5 7 n E & l t ; / r i n g & g t ; & l t ; / r p o l y g o n s & g t ; & l t ; r p o l y g o n s & g t ; & l t ; i d & g t ; - 7 8 8 9 7 3 4 2 1 5 & l t ; / i d & g t ; & l t ; r i n g & g t ; 6 v m x 8 n 4 s d 6 3 s 8 C m 8 i k D n z g 4 T x h u 6 I h v _ l M q l w g C 1 g y 4 p B _ 2 r u G r m i i D g p x t B 1 o 6 m B _ n g O 4 t 2 M v k 6 y I 6 q z O m 5 y n B 2 2 5 9 B x s 2 n E 0 s w Z s p w x M n x n L x 0 7 2 N 8 1 j 7 H i o s l H 4 2 o 3 H z u u g B 9 y v 2 B 6 n k 7 D 2 j 6 v Q t m 5 g D _ o o 0 E 9 8 u r T g r 0 k E t u n j H _ q z e h o p 3 B l r 6 l B z t y m C q 3 8 o B 1 u z - D 5 g 4 7 B 7 n x Z g 1 x r C s y m r D 4 n j _ B l i 1 n J n _ 2 h H o 6 5 l E _ m m 7 B t 0 y 6 E o 3 5 z B 0 9 8 l B v s - o D l 2 v X i o v y F j 5 k g M h 4 h h F q n o p B 3 i l W s v 7 r F x w j 1 B v r k _ D y 6 q 5 C 0 2 h 9 D 2 u v g C 5 4 j w B 4 8 i T - 8 k T g _ r p D u p 0 _ C 1 9 9 7 E 1 - s s I 7 3 q 0 D - - r x D l 5 6 u C t l z r C q g m U 8 l 5 z D z p m t B x 8 l k B n s p h C 4 r z q C m w w l B 8 7 u a 6 1 z 4 G 0 - 4 o B j l j h F s 8 h 8 I 4 h 4 d k 7 u l D 0 j 4 s O r v 7 r C j 6 9 i D 8 i 9 U y t 5 x E x o m y B j s 2 v F _ 6 z h F i 6 7 Q o g x 2 F 0 r v x D x i z 7 K g h 4 _ D 0 x h s B - u r - C p o v i N l 4 r - C v o n S z 1 k 9 D 3 z h n O v w j j k B v 8 k j B 7 0 k k B 1 4 1 k E 4 z v r B g x s 7 E - 8 n j E 6 _ v k g B 8 n n z J u 3 j 5 B 3 s l y B 4 j t l B r 7 6 0 B 7 l u 5 D n j o 8 L 9 w u t G 0 l _ y D g s 3 p N g 7 k 0 B m l 9 h K 7 x z z F t y p 4 D g i p q F t k i 9 F _ 7 9 2 C t 0 8 i L - h u p B 0 t n v B l 1 s j I _ _ x m B r r m s D i 5 9 x O x m 0 j N h o 2 4 D & l t ; / r i n g & g t ; & l t ; / r p o l y g o n s & g t ; & l t ; r p o l y g o n s & g t ; & l t ; i d & g t ; - 7 8 8 9 7 3 4 2 1 4 & l t ; / i d & g t ; & l t ; r i n g & g t ; j 5 s k _ p z k d s _ u z B j z 9 2 r B 2 t z s C 5 - 4 7 G y 6 8 p F _ y w 1 g B 1 u u t h B 9 u l m N v 1 _ w t B s - _ x N o u g w F o 7 8 i O i 0 _ o C i _ 3 x q B 2 q 1 - 5 B w l 9 u O u - 6 _ B p y o y F z _ 3 0 B g l l u D - t q p B 1 i m q Q 6 l t r i B u 7 i y D q 8 7 j P m - j h D 0 l g 4 B m o v i B 3 u v o D i 2 8 w D v y g u D - x h 7 G _ 2 l n R w 3 z n B s r 7 s B m m p 3 V u 6 n m J 2 p t 9 B & l t ; / r i n g & g t ; & l t ; / r p o l y g o n s & g t ; & l t ; r p o l y g o n s & g t ; & l t ; i d & g t ; - 7 8 8 9 7 3 4 2 1 3 & l t ; / i d & g t ; & l t ; r i n g & g t ; j - 1 g 2 k 8 q j B h - s j M m q 8 n F 9 w x o B 3 w k 1 D n w v k D x h j 8 F 3 u 5 k F x 1 m l B y 3 7 0 h B j q r 6 I 7 q 7 4 H o k 2 o C x 4 h 3 G z 9 w o B 9 0 9 h B m 4 n Q j 8 m b h 3 3 0 G t 5 2 d n t w 2 D v 3 j S g t 4 g B w r h o F w - 9 v C g 5 0 f y t s n B y - 9 g B 6 r g 8 C 6 1 m 0 G t 9 s 1 B p 6 n c _ l q 1 E w 8 l 5 G - l u q L 9 s u i X 9 9 8 w B u l 2 4 B p r 5 V v v 9 o C h j g t B u 0 i m B g t k 8 G - z 4 h I l _ h 0 C 8 j j 4 C t w j - F g h 6 M z 3 0 8 B s k 1 7 B s 3 g q B h z z i C 0 3 4 U v s u i G g k m q C g h y W q u 0 7 C y _ p j B w 0 0 p B t 3 p l B 0 q 0 o E m s 8 k C t 9 t t L 0 7 4 9 E 9 3 j k I j 6 q v B 5 z h - E o m 9 _ E z h s g C 8 6 o u B 9 5 o P s w i j B 1 5 9 V _ 4 y l D 5 u 0 z F _ u h o H v 4 t q E 8 k v m D 8 l 8 l C v r j p B 3 1 g f 7 0 h X 1 s 8 m B 7 0 u s H 2 v n j C 0 w 8 0 E 7 4 k s H 1 p p p M 8 2 2 z L 4 8 i y J _ l x j O o 0 l z K m - 8 0 E 2 - 0 Y s n u 6 C p 1 z k E 1 q j n B - 5 m l B s k p R 5 g j c h q 9 2 J r m n z G - 1 1 U x m - e 7 l u 2 F 6 p 7 c 1 t t p o B k 2 k _ D 1 1 z h I 2 8 u w B k z r l O n z _ 4 B 1 y x r B 5 p 7 J q v g d 9 r 4 e j w - j C 3 k g h C 9 1 s a p y z N 2 1 7 w B _ v 3 r I p - - t F - i l 4 C o 3 t _ B y x r 5 E - t g 9 B h _ j 5 C r l u h B m w - R s h w 1 M _ t m 1 Q v 2 s 2 B 3 t v 1 D 3 _ 0 J - 0 8 3 C u q y V p s k k F g j s o S k g t g E 7 m x 9 C m q r X _ x r _ B j h 9 4 B v v 4 p F 5 0 l l D z 2 n y E - v s g G y g 9 w B 1 z n z R 8 8 n t C w m y l S 3 p 3 v x B j 7 r o _ C k v i 4 X 7 - l _ B m 5 n P u x 8 _ C n - y n B 7 5 _ X m w m 5 T z 6 0 Y y h 3 k C p n m 9 W w w i v B h 8 2 p D 1 9 g n E o g g v V 9 x 9 g C v 0 m 8 R & l t ; / r i n g & g t ; & l t ; / r p o l y g o n s & g t ; & l t ; / r l i s t & g t ; & l t ; b b o x & g t ; M U L T I P O I N T   ( ( 0 . 8 7 2 0 1 7   3 8 . 5 2 2 1 0 2 ) ,   ( 4 . 4 9 7 1 4 9   4 0 . 3 4 1 2 6 7 ) ) & l t ; / b b o x & g t ; & l t ; / r e n t r y v a l u e & g t ; & l t ; / r e n t r y & g t ; & l t ; r e n t r y & g t ; & l t ; r e n t r y k e y & g t ; & l t ; l a t & g t ; 3 9 . 1 9 1 4 2 5 3 2 3 4 8 6 3 2 8 & l t ; / l a t & g t ; & l t ; l o n & g t ; - 6 . 1 5 0 7 7 6 3 8 6 2 6 0 9 8 6 3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8 2 3 6 4 4 & l t ; / i d & g t ; & l t ; r i n g & g t ; k 8 o 9 _ 3 j t j B k 9 v i N l v m p E y 4 - z D 2 6 l f s m 6 p j B 8 v s g f 4 k l _ a 3 z q 3 I 2 w q g K x 9 r r C p k x t I o p w s W p i t y C z - 6 u 7 B n q t v D h v h l C i z t _ F y k n g K p s w s F h w n v O 3 4 s q H 3 y i 8 R k _ - 3 i B k l n w M h 9 m 3 P r - k y D - y u o F _ 9 n p H 3 2 w g D m 4 o o B q t z O z 8 _ u C 7 j r g B 9 6 0 4 P 8 0 l w S 9 i x q F k s - x P k h g i N 7 4 _ m H h 0 g 5 B w t 8 x C j 0 p w I x r g x F - t 3 x F t s - 0 L y w p t a n n o 0 G r i 0 g I - s 1 - F 2 4 g s P m l 2 i R r q h m G m q 3 t 6 H p 8 m 6 5 B 4 4 o 4 B - 2 - i J r r 6 7 E z 3 3 i K x y j u C 8 x 6 _ B g 4 w i L 1 s x 3 D _ l 5 9 B q u k r M h r v n m B n q p 7 C z u t r C p _ o 6 H _ 9 o c 2 1 - g C 7 - 0 T 0 z 0 w S y x t w B q 6 q v a s 8 w 8 g B u 8 p 9 C p 7 m k B y y n k B l p 8 y B g 3 x k R i 2 r q F i _ x z q B 0 q 3 t 1 D y y o p B 3 k p 3 D x h r w C y t m q C 2 7 r h C g g _ 1 N h 7 g y C o r p u M s h h v O o t v h F _ z t p C _ 5 9 q B y n p 4 B x 5 z q E w o 2 - G z 3 s _ B 4 h m i D g q s _ D 0 8 - h B u 7 - p H - 9 u z D h - k r D n x g z H n 9 1 7 F 2 q s Y u x _ y F 9 8 q 4 O 2 1 o _ D l - _ i I n _ 2 k B p 7 6 y E x o _ w a 3 y p q E _ j v h F o x 4 y H 6 r 8 m B 5 w - r C w h - 4 B 4 4 r o C p m y 6 B w s 2 z G i 8 l 2 B 0 y 1 y F z 1 w m L j u z - G j 1 x - D x h m _ G - _ z p D 6 j 2 0 C q s x P g q 0 o M w y i 3 H x k p o c 1 j 2 n C _ v 5 t C 3 o 7 i I j 1 8 1 V j r 1 6 M r 8 o t B g g 6 7 2 D p k p z X 3 4 8 m I p t p 8 b 7 0 5 - f 7 - j 7 q B 0 k o 5 W k - s s o C 4 x 1 9 v B j p 1 x J 5 q g r m B q k y q M p 3 i R q x 7 3 C 8 g l U 5 u h r C i 8 7 1 S n _ l 6 D s w 5 w B _ 4 p l E m q y l H l z q g W u o m h M q n 8 s H o n i h 2 C l 4 1 m P t 6 x 3 s E 0 l _ 8 D 6 n p u M s 9 o x F 2 6 t 2 K g u 9 h q B i 8 1 k Y 5 h g g G 0 i r - P 5 _ 2 i N h 9 2 4 J x r 9 K v m 1 h G x s x 5 C v i h n E 2 0 m 9 R j h 1 5 l B 5 9 - 7 Y z t q t X y 1 v y 7 B s 3 6 n S 7 p 6 v B y l 2 l H p n l k B 6 g k 4 M r 2 z w F i 7 - l L 2 u p o B q p w _ c w 7 s y Q z _ 9 T t u g 6 i F _ z 7 g U g m w o Q p q 6 3 I v y h w L 6 0 y u c k u 0 t B t 6 j i U k - w w F r z r p t B k - 6 1 g B _ q p j k C o m 0 p G i _ w l K p y l o V t h v 1 P z q k 4 L z 3 o u E 7 o 0 _ H 7 m p 0 a q s x h V y l l n C y 1 r g B l p 6 l F k x 6 - n E l z 6 t j J 5 s 9 s G q 1 x l D x n h 2 - C o 6 2 p v B r 0 g 7 5 F n s o t C l 4 p w e x p 5 h P o z m 5 G s n s q D q y n v F - q 8 1 B w _ x v D 4 7 g y N s h w 6 U 5 i v 7 i B 9 r v k Q 5 5 i P z g 7 9 H s 8 - v t B j o o - i B 3 o x _ z C g 3 g 4 M j x _ m D m 6 r k B n 9 n T r h q - D 2 j p g D z z 8 y J 0 h r 8 G 2 2 0 0 G t g 0 M y 2 y g C w g n a 1 h i 2 B j q m 7 S g o t p G 3 v 7 1 k B k 0 9 d j 7 j _ B - 6 8 r C 1 n u v I s y z e - o u v I t w y t p B 9 6 y 0 q B 1 m 8 2 v B l g 9 _ z F s 5 z 2 j B r - l q j B z s 0 u M 1 v m n J 8 n 4 6 s B z t v 7 B q - v 9 D 9 h r q W t 1 6 p J h q m x I 6 i z n I 6 0 8 p B n l 5 i I 2 5 x 1 I 6 _ t s x B 1 3 j 2 E k u o 8 C v 6 0 x E - 8 1 4 K z h 7 w J _ 4 7 5 H 1 x h y P l x t m b 2 0 w - G 1 r l p a s 4 x u D 1 v j t P q i r s H 7 l 5 - m C u n x - G w - s 1 F 0 s 9 i E - r s r I h z z r S g - v r G r i x _ E y k r i g C q u l o C o 0 t w i B s p 3 2 f y q 6 k W i o r 2 G i i n p Y h u y - g C _ x q v Q n v - s l B w g 5 8 B w 6 h p B 0 u x j S 2 g 1 - B p y 9 h G 9 g 4 v E 0 k 9 k t B s y 9 _ K w 5 t 1 m F i u 1 h R 8 m g z I _ j 0 1 a u x 4 n 0 C 1 z w K r _ w m P k q 4 u F y o 7 v I _ m h k C g j s N z 8 u q J 0 - - o F 6 i h x 9 B 4 v 8 Y j t v 5 C 4 w u o W q 2 z m Z 7 6 o k I o z 8 o B m v t 4 a o j t p h B 7 7 y 8 g B h i v o S m o i l C 2 m s - J m 3 q - p E z 6 _ d u k 7 t W k i r r C p - q _ B _ k s p H r y 9 w k B 2 x q q c 8 _ 0 _ B 9 6 q j d l y h q r E 4 u 5 v g B 7 t _ 2 G 7 u y g F z 8 1 u D - t v r B s 4 _ s x B w w _ l i F 3 j 0 s C 0 q y e s m s k I 7 g n g 5 B 7 i 8 u 1 B z i 3 k E 2 - n 8 Y z 6 8 u I q o r h B - u 0 X 6 i h 7 J - k m _ C l g j u D q k m n B x s h 2 W h 1 8 q E z 9 t m l B k w r _ J q 5 k m J i m 4 m g B _ 4 - y E 3 2 _ k L 8 5 h n L i o u h Z 0 n 2 9 I s t n g I r _ 2 _ E 7 - g 4 L u q m 1 C 5 2 n 9 M g 1 x e 7 3 m k N n 5 _ e m i 4 q D v q q p N 9 k k f x w 9 w C 3 o 2 y C 0 5 6 8 B - 8 o n C 7 8 l z B 5 9 4 h C t z l 4 G 4 9 t j L - x _ 4 S w s w 1 D 5 l 1 q N 7 h r _ B q m j l G i l 7 r B 8 t s 4 G p 9 s p E i i 0 7 C 3 3 u m Q q 9 y 7 D 3 9 u h F t 3 o v N 9 t 4 8 c r 3 7 S 2 4 n f 8 9 _ l F g j - _ B 1 1 o k F q h 1 k B 3 n i 7 F q 2 l i K l 8 8 l J - p k w G s 1 9 5 D m j 8 t C 2 7 t 8 K y p o k C m l z X 4 3 x 8 E r 9 s i G k 2 - z B k o 7 t M _ v 6 q H n v l r b _ i q n C i m u 8 M 2 s z h a g r n t J l z 4 4 n C l t - z g C l i v v c x z x P m 1 s K v - o b 7 o p h _ H 1 4 x o h B v 6 h i t C 6 o p g 0 B t m o p X o t k r 4 C l - q x w B 6 g 1 2 f v 1 m L l o x 1 C 2 9 0 o C 6 p x v I _ 7 y j V h 6 j - d l 8 v u 6 B i w o 5 b 4 l 3 P 5 9 y 0 Q j n w g P s y 2 x B 3 y z 3 D 2 i y x N x k 8 w G j 7 5 k B h 7 t g J 1 p u j B x j j w I 1 8 y 0 D 9 q 6 m J 0 4 5 _ t B u t m m J 4 7 7 6 G 3 k h h E o j g v C p z 5 k z B j w 2 x J w 3 p l I t 9 o - G 0 v 3 z D 0 w - i j C p k w 4 B y l 4 u i C 8 o 7 x g B w q 1 r F m y j y H n 6 t o D 8 1 3 i C w 1 7 y 4 B p 4 v m p B m 4 3 4 k B z 1 n u C 9 s l y F u r k 4 B 7 m p u Z 5 4 9 6 F y y o V k q 0 O i l m r F n r j J 7 h j - G - x _ 9 B 8 n - v l C y h m - H 8 1 u j 9 D q s v o 8 B 0 m k m K 5 3 9 - T 7 p n p _ N 4 - s - J 6 w j o h B z s o 9 G i h 8 8 E w t 2 k C g j m 9 I 1 o r x c g z 5 z l C 3 k y p h B r 6 g 1 a w 9 i o R 1 z u - e 0 z v 2 H y x r 6 J k 0 3 n M u m 2 2 E 6 j i g O 2 s p o D z p 4 0 H 6 7 m s E k 1 k h C 1 l 0 3 r B s k 8 - F o s q 3 G 5 w w i B 9 p s 4 Q n 1 u s O m w 9 s K y m x 2 B q q w g F l l 8 5 Y _ y k 6 E u - s 6 F h g l 0 B o y l 4 m B 2 7 r w D i w 2 p I q - 8 f 7 v n 2 B n s o z N p 6 0 6 C q s 8 o H k w i 9 D i u - L l p u 7 L 1 k s 6 Q w 6 w 4 B r z 5 J h y 8 0 E 1 0 _ 9 h B q i q l o J y 9 j k - B 5 m l t L t 8 6 R q 0 3 6 J 7 1 6 g C 4 _ o h B k g 6 i B g - 0 S 3 5 k 5 I r k p y 0 B 7 2 y s X 1 9 y - G z j z 2 B 2 j z o D t l q _ O z t 6 l B 1 m s 0 C y s t r C 6 0 i t E h y 2 h C 1 k u q H 5 v 4 x C i q x q E k x l m B s o h 4 B z 2 - q F 8 0 1 p J v 1 _ n G q _ v l R h k m 9 B y 6 m e i i m M 5 j 4 7 G l o 0 n E j p 3 7 D o 1 k K n 7 7 w D 6 v 2 y E 0 5 q w z C 2 x 6 p h B y 0 o - T q 5 l g E 7 0 l m I z 8 5 o C t 0 t 8 d k 8 j u F h z z 0 C h 6 8 5 E 0 h i v J l j z o C g 8 l m C r l 7 4 C y 6 _ p C 3 u _ k B 6 h r X l w y 7 N k 8 1 O x m 6 a 2 6 r s D x m 8 g B k 0 h g C h 0 j 7 B j o k 0 D 2 k x h E j r 3 3 B 7 - - 9 Y 6 0 8 s C r o g g C g 4 r s E m 4 p 1 H v - l 3 t E z i k 4 U u t 1 3 B 7 9 k 4 C g 5 p y D n _ 6 k I q w y 7 j C 7 j x m D 9 p 0 s F j s 2 8 D - p 7 w C 4 5 g h C x 1 - o C _ r v - e 3 o x l G h l l u h B _ j 0 n V 8 x 2 g K 5 n s h G m w _ u N h u 0 v E 0 0 _ 8 V g l o t j B 3 1 9 s h C r n n u U l x 7 w a u s 0 8 D z - j h B i 2 p i J & l t ; / r i n g & g t ; & l t ; / r p o l y g o n s & g t ; & l t ; / r l i s t & g t ; & l t ; b b o x & g t ; M U L T I P O I N T   ( ( - 7 . 5 4 2 2 7   3 7 . 9 3 9 3 0 1 ) ,   ( - 4 . 6 4 8 7 8   4 0 . 4 8 6 6 6 ) ) & l t ; / b b o x & g t ; & l t ; / r e n t r y v a l u e & g t ; & l t ; / r e n t r y & g t ; & l t ; r e n t r y & g t ; & l t ; r e n t r y k e y & g t ; & l t ; l a t & g t ; 4 2 . 7 5 4 9 1 7 1 4 4 7 7 5 3 9 1 & l t ; / l a t & g t ; & l t ; l o n & g t ; - 7 . 9 2 7 1 4 9 2 9 5 8 0 6 8 8 4 8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8 2 3 6 2 5 & l t ; / i d & g t ; & l t ; r i n g & g t ; h h y u z 1 4 u v B t - k _ X j _ w m B - m s k B z 0 p W l 0 m z B w 5 l y C m 6 y _ C & l t ; / r i n g & g t ; & l t ; / r p o l y g o n s & g t ; & l t ; r p o l y g o n s & g t ; & l t ; i d & g t ; - 7 8 8 9 8 2 3 6 2 4 & l t ; / i d & g t ; & l t ; r i n g & g t ; x k _ z v v 4 6 v B 8 5 0 Q p 8 0 U j o z K u x z f & l t ; / r i n g & g t ; & l t ; / r p o l y g o n s & g t ; & l t ; r p o l y g o n s & g t ; & l t ; i d & g t ; - 7 8 8 9 8 2 3 6 2 3 & l t ; / i d & g t ; & l t ; r i n g & g t ; 1 q k k t j 7 7 v B k n 0 p C 1 l l 3 d - r v g F r r g O s h p 0 B k w z l C r 0 - l D t 1 6 9 G - 9 k 0 F v o 7 n D v 3 y y D & l t ; / r i n g & g t ; & l t ; / r p o l y g o n s & g t ; & l t ; r p o l y g o n s & g t ; & l t ; i d & g t ; - 7 8 8 9 8 2 3 6 2 2 & l t ; / i d & g t ; & l t ; r i n g & g t ; i r 6 h 7 6 i x x B g s l 6 B p j 2 m G q r x m C l 9 h _ C k y y w C & l t ; / r i n g & g t ; & l t ; / r p o l y g o n s & g t ; & l t ; r p o l y g o n s & g t ; & l t ; i d & g t ; - 7 8 8 9 8 2 3 6 2 1 & l t ; / i d & g t ; & l t ; r i n g & g t ; - s - x 0 s m m w B _ v 2 v E 5 h 4 _ T n o x 9 E 3 n y x D t y i m B & l t ; / r i n g & g t ; & l t ; / r p o l y g o n s & g t ; & l t ; r p o l y g o n s & g t ; & l t ; i d & g t ; - 7 8 8 9 8 2 3 6 2 0 & l t ; / i d & g t ; & l t ; r i n g & g t ; z v u q 0 u 2 x v B _ l z j I 2 u o 1 B 4 s o x B i g m 5 B s t l m C 9 o p w M p 0 s 3 L v 3 r s B r r 5 o C y u _ 0 K & l t ; / r i n g & g t ; & l t ; / r p o l y g o n s & g t ; & l t ; r p o l y g o n s & g t ; & l t ; i d & g t ; - 7 8 8 9 8 2 3 6 1 9 & l t ; / i d & g t ; & l t ; r i n g & g t ; 8 u w g o w m h w B s 5 k f - i _ P j z 2 n B & l t ; / r i n g & g t ; & l t ; / r p o l y g o n s & g t ; & l t ; r p o l y g o n s & g t ; & l t ; i d & g t ; - 7 8 8 9 8 2 3 6 1 8 & l t ; / i d & g t ; & l t ; r i n g & g t ; z k 4 2 4 o g j s B i i g o e - 8 u w U i l i 1 T v 8 m M - n y 4 H _ 0 j 5 N _ 3 p q I 3 8 y w L - p 5 r G w l l i l B l 9 - t K _ z 3 4 X v n 1 y C j q 1 o P 2 m 4 p I w x 4 5 D t 7 r m c x 0 x 3 D 0 y v 0 J o 5 - s H x z n 9 J p m 2 n F x u 0 h E g 1 l x 9 C 1 n v 9 b r j - 6 H n h 7 0 G 2 4 7 - B t o _ 2 R g u j 1 G v 3 n 3 K 8 3 8 8 L 2 q u 9 0 C r u 4 7 K t l u q G 7 m s - g B r n j _ P k _ y v D 4 _ u z J 3 k r p H _ v h 3 C n g y 2 B q r - l B 5 0 - 6 Q q h - 2 X j h v y D 5 3 m i C 9 w k i T 7 s 2 m o B _ g - 1 D o t w u L 4 t 1 5 B r 4 v l D w x l q N i j 8 j S 6 i p 6 x B 7 r i q E z r o h F 1 g _ _ c l 0 n p C k 2 w 7 D o v k _ Q _ 1 _ 2 G u _ l w s B l - - a l 0 h z G m l h 9 H 2 s _ 2 a r s 2 _ T 1 y z s C o k x 3 I 5 g 9 l Y k y n i H o s u 6 j B 3 o y p E n s v i C 1 o - i D 9 h j k B r u k 1 D 4 q u _ C q q 5 v I p 5 h m F - z 5 u E 6 m t 9 V 2 o y l B k 8 r s G 7 w 0 6 H u m 4 n D 9 p 8 h O 8 o l 4 t B i w h p H k x t p B u h 4 5 R n p o p a 0 s y Z 2 u q u L l x - 6 B 2 2 j t X p 0 8 h C i o _ m F u w g m T 9 _ _ g c h 2 k - B i l n 4 B 3 6 2 w F i p q p C x m 2 l B 3 o k _ N 1 _ 2 - U p q 5 y Q 1 x 9 n C 0 t g h R 8 w t _ g B u w k 4 E l g m p C 4 q 3 t E h r 5 j E 1 k _ n B 7 h s R 0 9 7 m O y 3 8 l C 9 z s j J n 3 g w T x 9 8 1 B m 3 q S w 8 j g I w g i v J 8 2 y z E 1 8 g 0 F g 5 v o B k z u 7 C l t l d 8 3 i 8 B x 8 2 9 E w i p 8 M r 3 o 3 C 4 t - _ s C z p o i B 2 l i x C 2 m x i V v o p q D 8 p h o B 5 2 1 k y B q 0 j p B l 2 v p G 5 q h k 2 B 7 p l i o B p o t l C r 8 n o C _ n 3 h I z 2 6 r B o x s 1 F j n 0 8 S p q s 8 J o 6 x o j B 6 9 u r L o g - j D 7 x 5 j G h u v 2 H 7 r 8 q G x s 0 _ w C u n h 5 g B 5 s 2 5 y B 0 v 2 5 N l r 1 n E w k i s B 8 j o y B t 2 y v F 3 9 q _ E h 1 z l C 0 i x s E w n - r L 5 6 5 Q 8 v 5 4 C y t _ k E - u u 8 B 0 r - t C 8 6 z 6 F - o h 6 H 7 4 u 6 C z - 3 j H 0 _ 0 z B z o w U n v 0 o D n h 6 S 4 i - d 8 t r 0 B l n 1 _ C 7 u p i B l t h o H y l s g F p 0 q v e _ s 3 o K x - h 2 U h 6 8 g j B k z 2 _ M x j 7 3 Q s i s l C n s 4 - J l - 5 _ E i 6 _ o C _ r x n C p 9 8 m B 0 1 h o D 4 s n 2 G 4 0 8 h C t m j c g q j 3 G 6 r t w S 8 x g m H 4 g w 1 C i q 9 q H 6 g 5 7 D 3 w 9 4 E n 7 l l L q n w n Y l k u l K 6 i r 6 F y k 5 n D l 4 h _ B i q x 0 K 9 j o x B 4 8 _ r C m n i 9 P n t 2 v D 7 x n w U 5 s 1 i S n 0 7 o b z - q y C l m y 1 B 3 p 2 8 Q n s h v E _ p 7 - Y j i z s H 4 0 w q H p x s n R - l - x J 3 _ k i Q 3 3 x x B j m h y E _ 0 _ 1 B y h s V j 7 z z F u s 2 Y s z w j B o v k n H 8 s r - D j 6 l m B s x p h B m l 6 2 S 3 3 x 3 H 5 1 y x R 3 t _ u B z i s q B q v 5 i C g n u h F 7 t q _ C k 7 i q Y t q s v G 8 u 4 y C 3 x x r e n - 7 9 W 3 r 2 7 M 0 w p y B p 5 - 1 B q u u p B j 7 w 2 G 5 s i S y g g d k n s l 0 B 8 i 4 j C 9 j u u K k t 0 2 K o 6 m i G n m k o C l i s z F 7 0 8 2 1 B 6 o 7 r D z 4 n 1 B 0 m q i D _ m 2 1 F 1 p x 5 B 4 t r 3 D j 2 2 g D 8 r w m D l l 3 t E y t 3 u N 1 3 _ v g D 9 g y h B y k 2 x J 4 _ q v C o n l 9 g B _ n 7 w B x - _ x C r k h b y r g q D 7 i w g B 1 t 4 z B - _ _ _ E v - 1 t F 2 p k t C 6 1 p l B 0 1 8 r B x o y 9 B y q y t b 0 0 g W j g 2 9 F m - g m G 0 5 r 6 B - y z 5 B w w j w I 0 w o r C 3 4 2 l M q 8 - g D 5 7 u 2 G z i 5 r D 6 r y b n 3 n g E 2 r q 0 F u y 8 0 E 7 s s a 2 h q l P u 1 z u F z v o m C j m 3 8 C 8 q i v B 2 z 8 1 G 9 2 - y F w 7 1 0 C i p - i G 9 n t o D h 7 l 1 M g j j 4 M 9 9 4 c 7 x y o I z p r k M g y m r D w l 7 2 C 8 1 l b z 2 1 m B k - L y 0 W m u o g B q v m _ B t z r 0 C m n l B 3 8 z 0 D 2 k 4 o D y q k n B l k 5 0 I z _ _ e w 2 j 0 B 1 6 _ o I y i m i C 2 8 8 O j 4 s - F g n z W v 6 i z J l l t 4 C 1 p 2 9 C l 7 1 3 D j y w w C x 2 s 8 J - r 6 7 C 5 3 n h B 5 q - u D q s 3 p M 7 1 1 9 J 7 m m 8 C 7 u 7 d h m _ S n j - 0 H o k r l B y 2 6 w H 0 n n 5 d 8 r r u E g p 4 w T q _ 4 N p - j q B s x g _ C 5 g p u B 7 t q g C k i 0 v N o 2 r i E t 4 k i E t g 2 l C y x k m H l 9 i l F - z i x G i o j v D p t r t G i 2 r 5 E w k n y L v 4 m i Y 2 v _ b 8 n m n B 7 6 0 9 B o q h o C s n o 6 K 7 l m S 8 w 6 n G _ 3 q i J g h j Q - x 8 v K n r _ g B x 5 1 5 I 2 l h f h r s 9 B 2 - 3 Z m q h r f 1 - 6 6 L z l v h I v j x w B o q _ 3 L 3 l u Z 0 j p u E 1 k l 9 B 9 z m 4 B q s r s F n 6 l q D 1 j 0 m C 6 q h f z - q 0 L h 9 j u B h p w e v q _ f i g k o f o 7 t 6 B - 4 6 u B r 6 r r E 0 0 i p B 9 o 6 d y n i g E j l 2 _ J u r 0 v S v l v 8 I _ h _ q m B t i 9 6 B g l h 1 K 9 n o g C m h - 7 C 1 1 0 u - C y o 6 i B g v 1 s F i i g o D m t r 5 C j h w 2 E p 7 n l K y 7 x j J 5 - k t B 9 7 l m C m n t z C 3 g 9 k C r u h j C n h n S p g o - B n j x W 9 g r p D l s 7 m D 2 w w 5 G m 9 u _ B w n r 6 B t z 1 o C 2 w k 7 C p o r P u z 3 r C _ n l h D h i 1 u B w 2 v c 9 0 4 q C q q g m B i 9 h V 9 x m j D 0 t 2 m E 1 s o _ D - u o s S s k 6 g J i z 7 l C g 6 4 l B y o - p B 5 8 z y B z 2 w 4 B 2 p v k D w 7 9 0 B 9 o k j B y n o s G g 8 v 8 B j p 3 c t o j r 6 C k l l t D p m l o G w g 8 a h 6 _ 9 C l q q o I r j - z B z l 3 z G g h l Y 9 x w 8 B j z 0 6 B g s 2 q C 1 x j c v 4 9 Z p w o j B i _ j l H v l i x G 9 4 u y I x q n b 8 4 w W r 4 1 p E n - q l B h 3 m t F 9 7 3 k R r 4 z h B 2 q v y B 9 p x 2 y B 3 m n u 4 D j 6 j 0 9 C 4 y 4 Y v y u a o k l j F p u w i D 3 1 w k H 4 w s u J z m 4 j D 8 7 i R 8 i 5 w D h i 5 _ B x n n i F o j i 7 C v o r h C _ j g l B l m w h B 5 6 o u C t q 5 7 I w 2 z x L l n v t E y x 1 e h k y w G 2 i t g C j 6 0 _ c 2 s p y P i h j m B p - v w G r 6 v b j x - t F o r 5 Q 1 u k h B 8 z s z B 2 9 7 u D 3 o w r L h 2 p z B y 8 q i 8 D 7 3 3 o E q x 2 0 C g 5 z n L w 4 7 6 K g z 8 0 C s y u 6 G 4 p g h C 9 - 6 1 E j 8 4 v F h w u 1 B 2 - t z B 1 n l t C j s 1 3 B s 6 u 3 B 7 8 1 0 I 7 j i u B h v 3 5 C v t 8 l H h 6 0 8 B 7 h 3 5 B w m g t E j k _ 2 E - u y n F s o 6 q P p v i n I r 5 i o B p i 9 y D u i r s G - 7 r v E r n 5 3 E 4 1 9 r L 4 o 1 o D n 8 7 k C 9 v u 9 Q q r p 7 N 5 i z n L j y 7 j B 3 q 8 3 C s 0 9 h B 1 - v u C g w q j B 7 4 g i C o _ i w B r n 7 s F 8 u m q M s i 8 x D w j i i O 2 k u n C v p 0 T r n j U o j l n D q 0 o s C 5 _ - y C z w 3 q D u 5 w k C 9 i l v C u 7 v v F m 4 h q C g 2 x m S v t s - F n 2 1 Z - i i u C y s 7 m C 8 w _ 9 D v - j l E o z z q B u 0 i 4 C n 0 2 z C m _ n 3 D j i 7 X o 9 m j B _ g y k B y 4 w e 3 t 4 5 G q 9 h t B 4 z u _ D 4 l 0 Y 5 _ 5 v E g 6 h 5 E 9 q h u D y h x s D l t 4 5 B 0 z i 2 C l 8 0 j C w y l P _ m - y B 5 1 7 u C v s o 9 G n 3 x i D 6 q 8 2 B z k 7 m D 2 n - t F 6 o x j C s 9 9 a s z m w B o 9 s i B o v k v C v x 4 s C 9 l t q K - l i n B - 3 2 X u r l 7 S v r y r G 8 7 0 4 C 7 _ 0 v C 1 p 2 5 J 1 0 9 9 D 3 5 l k C 8 m p M 2 5 w S z 5 k p E 5 - y 9 B o m l v B 9 l h u B i i 4 l D j o 5 - G s 1 l l D _ 5 6 h D 3 1 h _ B y u p v O o n 6 7 X w h 6 7 B l v p u C r 0 4 a - i o m C 8 q g q H 7 j 6 h C 0 g 2 t B j j 7 n E 1 0 7 1 C 7 _ x _ M p v s 2 B _ 4 v i D 6 w y t E w t 5 N k v 0 c t k 3 3 H q z - k C 1 t 4 r I u y 8 a x r v t E 4 n k t D q w 7 k E 3 r g o C v h s 3 D 6 p l p F 6 k y 7 F 3 s q 5 K o 1 3 g D n _ m u B h v u j M u 6 r z C 3 m m _ B v _ h 1 B w m - k D w h 6 u I s 5 u p F _ j 5 4 D z 6 z l F 3 s 7 h C v 4 l m D 6 3 w l D k v m 8 M i 1 4 i D g _ - k B 3 x y k L 2 4 u 2 B p o 4 h F z v 5 P k _ - k B l 4 n j B l x g 1 G 0 8 y s M _ u m i P 1 h i 5 C v o 2 o E y g 2 i C q 2 y w C j r q 4 B k 7 v i B i x 4 q B m t z - C g w x 0 k B y j m i D 3 6 w v G z y 4 r J k s i q G 9 q u g m B 1 0 y V 7 x n k L 4 8 w 9 O h 5 g 6 H i y g v B o p _ z D s p l i H 6 v m p C k p 0 s m I g o u t F 0 w y r B _ 7 o o T j 2 u m J u 8 4 i K r 7 g j F o w x p E 4 _ 0 2 C _ u i 2 B _ 1 x p B n i h g H 8 o 0 Z i h q o E i n 8 j J 6 7 l s e r m 0 3 B v 5 k y F 7 9 0 6 G y h 1 v C j 7 - y E _ 5 8 p F 3 u 4 - B q w i 1 3 H - 3 5 p E i z 8 2 F t x m 0 D k z l n I i u i r W g z q l W v - p 9 C 7 q 0 2 B - 8 u d 0 p t l B h 6 s 0 B 6 - - h G 5 r y 4 H 4 8 n m C h 9 r z K k v t 0 r B 0 _ y n B 5 g _ k D k 7 v Z l 9 x i D s s k g C s 5 y U l 7 g r T 1 0 8 w D h 1 v x B m x 6 9 C o 4 3 3 G 6 5 t n C o 6 i 6 M g 7 8 t f v m h s C v t k h H 6 x n f 4 z t - F m l x 6 6 G 6 7 l 8 C 3 5 6 k E i - x h E 6 9 9 o D 5 w j z E u g 8 0 B 4 _ k s C 1 _ z _ D o 4 i 1 B s - t r E 7 0 n 0 C s _ k t B _ z 6 b _ _ r p C v v k k D 1 9 o Y w v 2 9 f 0 u 0 f j 3 7 x G j r 0 q c k w v 8 B 6 p _ o C j l m 4 G j y m X 0 l s Z m z y u B k p 8 9 B k 1 6 n J h 7 z P h u z o C r p n _ E u i k c i z r _ O x _ 4 o Z t v 1 i I - - q 7 B 6 w y y E u 1 v 6 E 0 5 g i E v 1 q t B _ i z X 9 5 p X z q 4 q I l w y p O y g z v V l 6 5 k k B 9 5 x z n C m z q 9 r B z t 0 6 D m - t w I 9 r - o D 3 u v 7 l E u o h g P 6 p w u U j g 4 n g B p 8 n 9 q B 2 9 w u H 7 4 s g b w r r 4 Q t o j 1 D 7 z k u B l 0 3 p 9 D l t p 1 Q 6 q k q T w o w i O t n 1 y J 3 o u 9 B k g u 9 a 6 2 w q E l 5 m 1 B 5 5 g l C 6 o j 4 D 4 u h - u B 5 5 m 2 F g m l 9 E s g i 4 E g 0 h t J r 6 n y B 0 8 9 m K 4 q 5 z H u k q 7 N l z - x D h k s 6 a 5 6 4 - K o 8 1 m D s o l 0 C 0 7 5 1 W 6 _ t s E y l _ k M 0 v n u T - o t l a i v 6 - S - r y n h B n t r w D w m q 3 Q w m 1 - P 1 - z h B k x 2 u R w - m R h 4 k q b x 8 x 3 m B x 0 0 _ E t r _ u L 6 0 x p E w 9 8 - W 6 s _ q J - y n V x 9 8 r o B 0 9 1 z l B 6 x 8 7 O t m - v E t v t - o B s 6 v z R q p y r N 0 g 4 s L g o 7 h F 9 r - o I m 5 o h D u m p y D o q i 8 O k 9 t 6 X 0 6 4 z d 1 o 9 2 I 7 - 6 j G 2 q g w B k m g b w x s i E r i 9 p Q r p i l Q 1 o t 5 M n s h r J 6 1 l p K 8 x u 2 B u 8 - k E y 6 s q p C w l 1 7 Z 9 z w 8 V 7 t i t p B s h h p U i u l p F p 6 - v M j - z 8 6 C i o l b 4 o _ 3 P j w 6 f g x g 4 M i i v 0 E 5 u q l B 0 t o o F 1 g m h P 4 m x 8 w C n 2 u m L t 9 t m H w s x w G u 8 9 l D i 6 g _ E - v j 7 Y u v q n E 6 z 9 U v l y v G u 0 x g O s 1 2 4 C w 6 s 6 C 2 4 i 7 C & l t ; / r i n g & g t ; & l t ; / r p o l y g o n s & g t ; & l t ; / r l i s t & g t ; & l t ; b b o x & g t ; M U L T I P O I N T   ( ( - 9 . 3 2 6 2 9 6   4 1 . 8 0 1 4 5 3 ) ,   ( - 6 . 7 3 0 2   4 3 . 8 3 7 4 4 8 ) ) & l t ; / b b o x & g t ; & l t ; / r e n t r y v a l u e & g t ; & l t ; / r e n t r y & g t ; & l t ; r e n t r y & g t ; & l t ; r e n t r y k e y & g t ; & l t ; l a t & g t ; 3 7 . 4 5 8 2 3 2 8 7 9 6 3 8 6 7 2 & l t ; / l a t & g t ; & l t ; l o n & g t ; - 4 . 5 6 8 1 8 9 6 2 0 9 7 1 6 8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8 2 3 8 2 8 & l t ; / i d & g t ; & l t ; r i n g & g t ; u 5 9 u 5 u r g h B 4 3 8 W - 0 1 0 I i 6 7 4 I & l t ; / r i n g & g t ; & l t ; / r p o l y g o n s & g t ; & l t ; r p o l y g o n s & g t ; & l t ; i d & g t ; - 7 8 8 9 8 2 3 8 2 7 & l t ; / i d & g t ; & l t ; r i n g & g t ; 5 t v - t 0 q _ h B z h t Z u y n I y 9 z s B & l t ; / r i n g & g t ; & l t ; / r p o l y g o n s & g t ; & l t ; r p o l y g o n s & g t ; & l t ; i d & g t ; - 7 8 8 9 8 2 3 8 2 6 & l t ; / i d & g t ; & l t ; r i n g & g t ; k 6 o r g u 6 v f m 2 o 4 C 5 5 x N D y 2 2 N 8 m 4 I j 5 g D B x m _ E l u j 2 B 9 5 j 8 P - q 5 3 3 D _ 8 4 2 p B 4 q w x M 8 p o z H s x _ - p B t 9 k c 8 s o 4 J 6 2 7 z F z w 5 w D h s 7 6 o B p t 0 4 f r _ 5 6 0 B m p g 7 R 3 1 4 H n w 0 H r B i w j B 4 o r k C g - g n 3 B - 0 z 3 J l s v 3 E 0 5 o s 8 B i g 3 q C x h l _ D h j w q J g h z 6 C 9 - 5 n k C r y w J v 2 - H h 2 M y g Y 0 i g r T v j m i C m x 2 h 4 C r 6 3 9 D _ j t x C i s m X v o q T v 8 y 8 J u i l 0 m B j i j t p B x v x w J g 7 - q a v 6 s _ P z x s n q B z 6 w m S u 2 s g B i - m n B 4 u y i V v k o 3 Q s n i j 7 B m 4 g y w L y x h X m l x G - 8 5 5 1 B t 0 1 j U 8 1 3 w d j w r w g F s z 2 q Q p _ r 3 V 7 g h 5 I 5 w k n M z i 0 j F p 9 m T 3 j k T 2 1 g r y C r 3 v g x E 4 s t T 0 4 - x N m p 5 6 E w r l u B l y 1 v B 3 i k o C 6 5 x R n s p c g w 3 i B _ s l Y 3 2 y 6 E 4 7 t - H 9 0 w - G 8 o s k L 4 i r o 1 D 2 2 l i i B k t w 1 g B p l - m p D 6 5 u y w E s 6 t 8 g B n 6 x l H 0 p 0 U u g 8 v g D r m 0 r r C r q l x y B i n v t Z h h u 4 U w 4 0 5 P 3 k 1 0 x B h r 0 0 h B k y l 7 E 0 v q j C q 9 q x K 9 9 _ k B r m 1 r B 4 h 9 7 B 5 g t u C t j _ s F u 4 1 u E 6 s x q H z 9 o z Y o o 0 _ g B m _ i k K - 9 9 i k B z 8 x g X w 9 r k N v 4 0 m M 2 5 - 8 H m 1 y T h l o 3 G l 2 6 z B u 7 l 8 1 B n n p - y C 3 h y 6 R r v 8 2 m B v 0 1 7 v B 2 1 w 6 L o 0 i 6 E 4 h q u n C 1 4 j v E i t z m i B u g o m F j 3 u l N 8 m u s E j s t j E i - 5 q D k v k 6 H t g p - w C n s 4 n b 8 x 4 - J 9 w w 2 B m w 5 4 I 9 9 q 9 H t r h g H 9 p v 6 v C w 3 z 9 r B 2 - t _ j D 0 - v u F j 0 y k J v h g 7 I 0 3 8 8 Q o 8 v n B s u 2 d p s o 2 B 4 2 q 4 3 B v p g o q C 6 t y s g C z k o 4 z x E n y v 8 B 7 5 7 v D o w 8 w L x z 8 w P t m p z E n y i u B q m u a 2 3 z 7 H x m q b 2 9 0 k C 8 u s n M 6 u m p Y 9 y k d p n n z T h 6 6 s D h l h L h 6 g y B 3 x y t V 9 y w 0 F 1 4 s x E s w r g B 3 6 - j C 2 l w i I y 8 m 8 D 2 4 o u D 1 - 5 u D o n 7 h E m w v h G 5 o 8 t F 1 n _ 6 X i r w Q 5 q s n O t r 2 o C - l g 4 I q r m u E 5 w 1 i B 4 _ z 1 C 4 k 1 7 J p 1 1 r B 6 k _ 8 C i 0 _ s B i 6 z 4 C 0 - z 3 D k q 9 p B t 4 8 5 G i 7 1 _ D 5 y z z F z s k 9 K - g 9 y E i 0 3 u i B - l 4 j R _ p - 9 I n y j 3 E l u u z i B 8 3 7 7 N 8 m g 1 D l 3 1 q B 2 l y _ o C t k t g G v 7 8 3 H i j _ 0 h B k 5 h q h F h t y k 5 D s v k y F k k 7 1 E n m 2 4 P y v 2 5 F y g t 7 - S w 2 w p l E l m v 1 I v 1 7 l k C u m g 3 Z _ 6 s n J s j 6 r j N u - - n d o - y v D j m r i Q j 6 x m g B g y 2 e z 9 s l e o 6 8 v B y 5 j j B 6 0 y _ R t - 4 7 G 7 g _ x F t n - - m C l p 5 z _ D r r k 8 o B k 5 v n R q 6 w k D - 9 6 O s n 6 q U p 9 j - l C 3 4 j - K m m z 0 U z p 3 1 C 2 y t u J q z w j T n h g r C 9 7 p 8 E 2 x 2 _ k B 4 t i v t D 7 r - i P r _ q 0 W p 1 g j m B _ o v i D 4 z i 3 1 C 4 0 9 n W 8 p 7 o O s y 5 o V - r i t G u o j x 1 B p _ 0 3 C h o h 8 c r 8 7 j J z h x 2 Y g _ r w B p 3 h 4 m B _ 0 v 2 U z i y g E t v s q Q - i 0 v H q o y _ K s t l 2 V 2 o o 3 H 7 w p 0 G k r j k U o 2 y 0 F j o w 7 J _ 6 t L i 1 l 2 C k 5 7 o G _ 8 y y u B 2 z v 4 C k 8 1 4 w B 6 7 j y C - o z 9 J o y k x Y m q o v a 9 l l j C h w z 7 R 7 _ 6 3 S 0 w y l N w n 5 2 C 0 6 o q I 9 3 j g N 8 8 y 7 E v g 5 o B m 8 r q k B 9 q 8 r W r 9 m 7 z C 9 m h s X r q h q y F z 6 m 2 C 2 w 2 6 C s n g o D 6 x m d _ 5 k _ C p r w Q k o 7 t C 7 i o h B i y 3 _ B 5 - k a l z 3 o B o u z q C n l z V 2 n v V 5 u x Z n 0 z j I j 9 v m C x 9 k l E s p i 0 B 7 5 _ m B k h r 7 C v v 0 p B m 3 q w C 1 i t b w m i m B s w v P u i i j E m 2 5 i B m l o r B 6 z 2 1 C n t x n o B h y 8 8 b n 9 - z J x _ 6 w C x h h y R g 2 i l H j q r 9 B w x 1 7 G 7 1 g 1 R 8 v _ 3 t K x i o s y G i r o l G i j 9 v l B 7 q w 0 r G p w i 7 s B o 9 r 6 L j j - n 8 B h g o j S 9 _ 4 7 D r 4 u 2 j B 5 p 2 j B y 2 5 p T q s r 1 W h 5 0 o I v l 7 5 I 8 m q - t B 8 _ x 5 H l n p j H n 8 t - f z h q y E x k l m r B l s s 7 d s s p 2 g H y g z 6 c v g 5 z H m j 8 u Z 1 p p g K s l v 8 y B 9 5 q u M k w y t r B i 0 i r I 1 7 p n x B 0 - i 5 2 E o - h 4 6 C 5 n 5 h N w s x g Q - i q 9 K y 2 w l B s h u n D 0 m u i F 0 - i i m E h 4 y 8 g B g g _ 1 J h 7 i p E 6 8 4 6 d 8 3 0 t C z 6 6 9 G 2 y 9 v l B _ r 5 h B p y p u D 4 m 4 a q z 0 k s D l x i g I q z v o J 6 h 8 0 D 6 6 p 3 C 4 1 i y G 2 5 q p k B 8 1 6 t u B u j p s F i 6 l - g B 8 6 - k E 0 0 _ 4 K h 7 4 i I s 8 y x B p y y h G r _ x 7 E 6 x z s o B 0 p q v H i w q l C t i y m 2 B 6 0 k 8 p B u 4 3 5 C v k w 3 G 1 3 j _ M 3 x - h 5 D i 2 m 3 W o l y t O h 7 t 2 L q t 7 k M _ l q _ D 0 5 6 n p B t 1 k r D s 2 p q h B 5 m 6 r J p p - 0 U 5 s t x q B 4 l l u M _ - s 6 O 8 o r o L g v z r x D k r 1 6 M k 1 8 1 V r n z i I - v 5 t C 2 j 2 n C w k p o c v y i 3 H g t q o M q t v P 5 j 2 0 C z 6 u p D y h m _ G v g s - D k u z - G 3 m n m L 1 y 1 y F h 8 l 2 B 4 j v z G 9 r u 6 B 5 4 r o C v h - 4 B 6 w - r C 5 r 8 m B g 4 w y H 2 4 o h F z 2 j q E t 2 v w a o 7 6 y E r 9 z k B m - _ i I _ h j _ D _ 8 q 4 O u 7 3 y F 1 q s Y j i v 7 F 7 3 4 y H g - k r D j y p z D t 7 - p H s - 8 h B h q s _ D o j h i D y 3 s _ B o 5 u - G w 5 z q E y v l 4 B m x 6 q B - z t p C g i p h F k p 2 u O g s - t M l q 8 x C o x z 1 N 3 7 r h C 6 j i q C l y m w C 4 k p 3 D 6 r l p B 8 1 4 s 1 D q v - y q B q l l q F - 2 x k R k p 8 y B q y k k B 1 7 p k B _ h l 9 C s 1 g 8 g B p 6 q v a q i q w B z z 0 w S - 4 y T 1 1 - g C _ o m c o _ o 6 H 3 j p r C m q p 7 C g r v n m B q w 6 q M 9 l 5 9 B 5 9 r 3 D - 3 w i L k z 2 _ B l l - t C n 4 u i K s r 6 7 E j m 3 i J 3 4 o 4 B q 8 m 6 5 B _ x q s 6 H n p 6 l G n l 2 i R 3 4 g s P g t 1 - F 3 i 8 g I m n o 0 G 6 h 4 t a u s - 0 L r j _ x F w r g x F k 0 p w I 4 8 3 x C 9 s k 5 B 3 l 3 m H l h g i N k n 0 x P h y q q F 9 0 l w S x z p 4 P 8 j r g B v u 6 u C r t z O 2 y l o B z 5 r g D - 9 n p H r j o o F v 0 - x D l 2 7 2 P k l 9 v M 0 o v 3 i B j 0 2 7 R 7 j l q H g w n v O o s w s F q m _ - J q 2 m _ F l q 9 k C m q t v D 3 l l u 7 B q i t y C g 9 i s W 1 9 o t I 1 y n r C 3 w q g K r o i 3 I g v 2 9 a 8 3 8 - e 0 s p p j B 3 6 l f q s 6 z D 5 z g p E 8 1 l i N j 2 p i J 3 7 m h B v s 0 8 D h - s w a s n n u U 4 1 9 s h C h l o t j B 1 0 _ 8 V i u 0 v E n w _ u N 6 n s h G s z t g K - j 0 n V 1 5 0 t h B 2 o x l G m 0 - _ e 9 s 7 o C 3 5 g h C _ p 7 w C v 5 w 8 D _ p 0 s F 8 j x m D r w y 7 j C 7 7 y k I g u k y D 8 9 k 4 C v t 1 3 B - _ w 4 U w - l 3 t E n 4 p 1 H w 6 l s E s o g g C y o 4 s C 8 - - 9 Y 3 z z 3 B 3 k x h E 3 7 _ z D i 0 j 7 B k 0 9 - B y m 8 g B m 0 m s D w m 6 a 8 _ z O m w y 7 N y 0 o X 4 u _ k B x u q u C 6 x q 6 C 3 l - m C q y r x C 9 j l g K i 6 8 5 E 9 - u 0 C l m y l F z i u s e 0 8 5 o C - 3 t m I r 5 l g E i g 8 _ T o 6 r y Q w o k v 1 D i u w y E 7 y h 0 M z 9 o t 3 D 6 m u i B 8 r q x K 4 t i t B t 7 9 n F 5 z l t B 2 6 - 9 Z u o 5 0 E h q _ 6 s B 6 q 6 r L z h w u C z q p k F x y 5 v L 9 m l j S o n w h D 1 2 p v B l r x n L s _ 9 3 E l x i g N 6 l 9 i L u s 1 T 5 8 1 3 D 7 8 8 l B x 0 u m C l g t W y 1 g k C p r q p E o 7 l _ I n 2 w p D g 8 h 0 E 2 1 3 r H 8 k o 4 B 8 h s p B 3 u 8 t B 3 - 9 - E u 8 m m V _ 8 y p K i v 0 8 S h - r v M 7 5 9 z D l m j v R 4 k w r D n y s s B 5 h 9 c 0 g 9 5 M s 9 8 U 8 9 l i C i u - x K 6 - 1 r C 4 r p n N 9 6 4 x F r z 5 3 z B w 4 7 _ t C 5 i k p h C w q r 6 D h 4 g l D - s 8 2 B s o w i G - o p z D x 0 2 v B n z m 0 G h t 5 k B i t u 6 H p x u V i - - u B 9 w 0 k D 8 2 2 j H 5 t m 7 I 5 s m n D n u h o B 3 s 1 y D 0 k k i F n 4 x 8 B _ 9 7 0 G 4 j l d 1 w 1 k E h - t h B q t p - I 7 h i 1 E n w r x G 1 4 v 2 G o s 3 6 K i i 1 0 B 0 l o w B 8 p w k D 3 j y l B h h p k L j k s 8 G r k - k I v k g 2 S m - t n U 7 3 - y I m h s 7 V 2 2 1 h K - q 2 u I k 1 9 y N h i s q k B v r s i U x y i l N w k w v I 3 r 3 n I 7 j 2 5 N 6 _ x 8 L 6 j 8 _ Z 8 k n j O n - j 5 G r y i i q B g m j s E o q s 3 U 6 t _ 6 w B v 2 q w B - o r h B u h z 3 B m p - 8 - B n v j y q L o 7 t k j J 2 - i h w F 7 7 n y G s - n m D u y 5 h s I z 3 0 4 l B 7 - w 1 f - 1 m z F n 5 v v J 5 8 p m B 6 4 0 y B - 9 p x S j r 5 u j B n y 2 w u o B z p 4 r t J g w t y z K 1 j 2 _ _ Q 3 g 8 - S 7 9 4 k H 4 4 o 3 g C v n i q D 9 8 x - I p x p g C z r w a q 4 - Q 7 z s T m - n y Q 7 h u q k B 0 4 8 q g D q v r 4 B g y _ t K q m 7 u D x u 5 y K 6 k - g G 2 - v y J t x n Y l w u M j 8 q 6 Q 1 z q 9 i J 7 z 6 g C 5 y 8 p C 8 4 5 v I 2 h h m D q t v 3 3 D 6 j 9 2 d _ 3 i X - _ 3 u B l 7 - 3 L 2 u l v p B y m 7 v E 0 u q u C o t p i B s 2 1 6 d 9 i g h H 1 l k 1 5 F z h u _ O 4 n - 5 N 5 p s 6 3 D l p 9 t w E 9 t o 7 G r j 9 r 1 B u j v h d _ v r 5 O h l y t E 3 2 z o B s x n P k s n m F u w o l t E t p 1 l l E j 4 v h C 8 s i 8 E k r 3 g B 8 6 r - G 3 l 5 v C q g j 3 C t o p 3 B y m y s f 8 j 6 k b _ g m 9 E n y _ _ M i g n l 2 B s p 3 9 2 C u 1 4 8 H 0 p l u C & l t ; / r i n g & g t ; & l t ; / r p o l y g o n s & g t ; & l t ; / r l i s t & g t ; & l t ; b b o x & g t ; M U L T I P O I N T   ( ( - 7 . 5 2 2 6 9   3 5 . 9 3 7 6 1 ) ,   ( - 1 . 5 5 1 4 5   3 8 . 7 2 9 7 5 ) ) & l t ; / b b o x & g t ; & l t ; / r e n t r y v a l u e & g t ; & l t ; / r e n t r y & g t ; & l t ; r e n t r y & g t ; & l t ; r e n t r y k e y & g t ; & l t ; l a t & g t ; 4 2 . 6 6 7 6 6 3 5 7 4 2 1 8 7 5 & l t ; / l a t & g t ; & l t ; l o n & g t ; - 1 . 6 4 7 4 9 9 6 8 0 5 1 9 1 0 4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7 7 3 8 7 0 & l t ; / i d & g t ; & l t ; r i n g & g t ; j g w z t v 4 x i B 5 s q w W 9 m 9 n o B h k m 2 B 7 l i o G m g i w O z 3 7 2 B 4 i 7 q H 1 j 0 j B & l t ; / r i n g & g t ; & l t ; / r p o l y g o n s & g t ; & l t ; r p o l y g o n s & g t ; & l t ; i d & g t ; - 7 8 8 9 7 7 3 8 6 9 & l t ; / i d & g t ; & l t ; r i n g & g t ; w 2 8 u _ _ _ s i B 2 - p x D m t 4 g C 9 v q 0 E 7 u u 5 F i t i 7 O 4 g 1 k C 4 1 q w B 4 w v g D y 3 s 9 t C x 2 8 r n D t - 1 w C & l t ; / r i n g & g t ; & l t ; / r p o l y g o n s & g t ; & l t ; r p o l y g o n s & g t ; & l t ; i d & g t ; - 7 8 8 9 7 7 3 8 6 8 & l t ; / i d & g t ; & l t ; r i n g & g t ; 3 2 6 k j 1 h q i B i 6 h o K 6 8 4 j D 3 0 3 x L m i 8 q V t 7 z r a - j 0 - Y s 8 l 2 Q 6 s 3 z B 1 9 3 g D 5 j 2 p F 7 z 2 v S u 0 5 v k C k r q r j C z 5 p c o i y - B t g 9 7 J z 9 5 2 B x m 2 q i B q u 7 4 T 2 r 6 - E n i j o y B j - p y Q 5 s 2 9 C r n i g R i m r g E v 3 l 8 Q n r i x D o t v t C 1 s p y e k g h r C _ 9 8 g L i - k m B o k r m J j s 6 r g F 1 u h n L p s p o G p 2 k 3 K 2 j n j F y h i 6 F 4 j 0 y t B 8 y r o E k j t 5 y B u k h y V v 9 g x E m j 4 u N w 7 s 4 E 9 o g _ D k v v n C 8 1 0 q B y n y h q D z t n l s B r h z w H o l 9 7 E g w 2 y Q q 9 _ n w C 6 5 k r R 8 o 0 t B r _ 4 6 B 6 z _ w H l 8 6 g i B s l z r v G 5 _ t s N m s o o E i i v x G p 5 r 7 J _ h g t D o g - X n x j u q C - 6 7 v G 3 h 3 - B g 3 w n Y _ _ 8 2 E l o m d 5 r 8 n K o v - 1 F n k y g E m 2 n p H 0 j s k D p 1 u r e w w k h M 6 y u 7 F m u 3 k m B 2 6 i v m C m y l 4 K 8 v 3 a - g s y C h _ u 6 9 B v p m l U p 2 k i F 6 9 n u G x - 6 z G 5 5 4 o G q t 1 i G 1 k r 5 N j j n x g B 2 2 r 6 c j z 7 6 l E r v g x I - q n u B l x t l G k u z s J 7 o z 6 p D j 2 v o P 3 l 0 r 5 D 0 o 8 c g p 2 6 B l w 1 0 J 1 g u u I s 2 q m X k w l o B n - 8 q I q m x v e 6 1 y - C p 8 _ u w B - g 0 1 G _ o h 4 S l j 1 t F s j s 4 F t 8 9 _ 3 B 5 y 6 7 T y u q 5 5 B u - m 7 5 B 2 h 6 3 F n k r z Q l t l 0 E x q 0 9 C 7 u l 1 H s r v 5 Y y 9 g q s G g r 8 k n D 1 t 8 g H s l o 7 U u r 6 U q r o t I - m 5 k C v 1 7 3 D 3 k 9 v G - u 8 7 C 7 q 7 g I 9 4 3 m K - j m t R x y 5 m C j i 2 x N m 0 7 p C w z - j E 6 o - u O t z - i v B 7 s 2 9 T n t 3 8 W 7 8 y n M u 7 g 0 C 6 s 7 8 L 1 m s x R m j 7 1 Y r 1 4 l F l - 2 8 o B m v 1 - W q 5 - j K 9 k 1 - R p q 2 o P 6 o q n K w h - 4 S - p u z J 0 j r - C o z 6 3 2 B h n 6 j D 0 x 7 o X 9 t 2 p H j t 0 j I n h 5 7 R 0 1 s s U u o x q F x w z 7 B n 8 k R 0 5 u 8 H 9 3 u 5 C w q h c q u h e n 9 3 g D p 9 4 l C 6 o s e o r n x D l g y l B _ h 7 s B t - i V h 8 y W x u k y C 6 p p s B r 2 y U 2 w n w D 4 y j 2 B v m 2 5 E 1 y 3 6 B 8 5 v X 2 u y a g q o o B r t z M x p y o K i x i w a m l m 1 I n 4 m g H 0 n k u J j k y j C k 5 g y U s w 3 t B 9 5 h o J w 0 v q I 5 g k n I o r h q C l v i j B i x x e 3 3 1 4 n B 8 o i y C 4 8 o t B _ 7 n 9 E 5 4 i 4 B 5 m u 2 M z v 4 w C k h y u F z 6 r l F x 0 4 l B u v u V 5 _ 9 5 O u y n t x C 8 l p o T r 7 2 q I m j o 2 d r 0 n 0 F 3 o 0 1 D t t k r W i i u 9 C q x n 2 N p g 3 q D y q l 8 E s y 8 t M k n h 5 C q n s x B _ r j x G p 0 l o N 4 8 g - L x o v u B 5 i v - 8 B w q i 0 H r 5 l o I n 9 g 0 6 B q j j - F t v g o E j 9 k m L j n x h F 4 g o z K t p 5 q K n - k 3 B - 0 4 o c 7 3 _ T h r m l G 8 6 1 m D j r 3 n I 0 x 9 0 G 3 2 o 9 O u 9 2 k O x r u q K t _ k g G l 3 k 3 G p h 7 5 D p 3 z q B t z o p J l h 7 8 M 0 3 0 _ m B 4 v - 5 F q x 7 l L r 9 j y L g j r s H x t w S k l 9 3 S q i w u O u i 2 o S r m k 9 j D k g o 8 H t - 8 8 C 8 s 5 9 C 4 y h 9 u B s p 4 n E n 0 m Z g n - 6 S u 1 h y J m j 7 k F u 4 s 8 K j k x a l 6 t v V u 6 s h L 9 o _ n K 7 6 w s E _ p 2 n J r q 3 7 E w y 0 v E 5 2 - j C s 1 w j i B p z - u B u q m 4 C o g 6 4 B 4 k w o V w u 8 9 E _ w 6 4 V u i q 6 F v n u t M j r l _ C y 6 m 7 O 7 j w - H 3 _ z t E t _ j 3 E i o 8 2 G y m l v R z 8 q w B 9 i 6 7 N 8 - r 6 i B y g h o D s t w s J j l 2 p J i g 0 q C x h h _ L 3 5 4 x f 8 z y k b m 6 6 n H 6 4 j p D k q w z Q 1 v o - C 6 h 7 q D t _ i q B k 4 3 6 B p u w 5 K s 1 2 o L m x 8 w F j s u 8 C p q 0 z H l 8 u 4 F x u _ m w B s 2 g s D l q i p H j w 5 s N 6 - _ k C o i q - G _ j 9 u B z 9 2 Q 2 n 3 z T w q 4 l E p 3 q o F i n h l B 4 5 8 p K h r j 9 I 5 r - g F k i 4 b s _ o c q r s k X 4 3 m g B 2 0 0 s T u h q 4 K 8 s 4 l K 2 - 3 U u y u q I - j i g E 5 9 u j K h - 0 y H l j i p h C - w z 9 Y 1 1 v x M q 7 4 8 N r i p m L l r _ r W q m 8 _ E 1 6 i 3 C w g m 8 E x y j t u F 9 0 n p S 2 j x p C k k 5 r B l 3 _ o O 6 7 x m J g m i x L x l _ 3 B 1 2 3 k J 9 - o 6 D - - 3 u M 4 g 9 5 L t h k x N r 3 1 - S p m 5 s v C y s p 1 M l 0 r t U 4 5 m t K 5 x h 0 G n p n l E y 7 x l y B _ t q y m B m - j 9 z B u u n r b & l t ; / r i n g & g t ; & l t ; / r p o l y g o n s & g t ; & l t ; / r l i s t & g t ; & l t ; b b o x & g t ; M U L T I P O I N T   ( ( - 2 . 4 9 9 3 9   4 1 . 9 0 8 1 ) ,   ( - 0 . 7 2 4 0 6   4 3 . 3 1 4 9 6 ) ) & l t ; / b b o x & g t ; & l t ; / r e n t r y v a l u e & g t ; & l t ; / r e n t r y & g t ; & l t ; r e n t r y & g t ; & l t ; r e n t r y k e y & g t ; & l t ; l a t & g t ; 3 7 . 9 9 0 3 1 0 6 6 8 9 4 5 3 1 2 & l t ; / l a t & g t ; & l t ; l o n & g t ; - 1 . 4 7 4 0 7 9 2 5 1 2 8 9 3 6 7 7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7 7 3 8 7 2 & l t ; / i d & g t ; & l t ; r i n g & g t ; p 7 - g n w s 1 b _ - 7 j B 6 r v o G v w r 9 T 1 i x i G k q k k C r 6 3 y B u 2 k K n j 0 1 B w v v f q r t s D 8 n k h E r o w s D 4 8 6 7 I j k o p F 8 m j u D _ h 4 z B u 0 z 9 H t m l O v w w n i j E z v v y G 4 3 x 0 D r 5 u r E z x r 0 K 5 5 7 u D y j - 4 Z z r k 4 7 C 4 4 x r C q _ q s B u x x c p 0 j 7 C - h 2 e k y r n H 9 6 n s B 4 g 0 9 N z 7 6 r F 2 8 w r C p r 0 3 B 1 9 1 q B 6 7 t t B s 7 0 1 B z r 7 n B 2 h l 1 W w j y 1 E 6 m - t B 7 o C u 1 _ 2 B j n 2 U k p v M k M 7 s p L k i 2 k B k 8 j 0 C 5 i z o E j s _ i c j 4 5 t H - w i 8 L k h y 0 S j 6 3 8 B w 8 _ g B 5 2 8 4 B i n i k G u 0 s k c i 1 r q P y o r 1 E k 1 k j D 6 u x 7 Y y q q 4 g B - j w z D j 1 5 z D 3 r m - D 2 g - 6 B t q v 1 C 1 h m Q 2 1 9 2 C w 5 h g H n u w g g D y o z 1 R j u w j N o 9 1 o B _ w s k B h s l Y 3 h w e 3 s 4 3 B 8 l 8 y S m 5 v r C 0 i 6 7 C l 6 1 r S 3 v t g C k y j - Z z g w 0 B n n i Z g 5 w o B j - t 0 B _ 2 0 r P j h 8 x I x j m 5 Y o s r v V 5 j 8 1 z J 6 5 5 3 i B s t j h z H s p - g l H 2 h o j d 2 6 m z p B q q 7 r r B 3 q y 9 p C p s j o y D l n h 8 I o 1 - k v C 8 s w r _ B j _ o - a r k l u N 7 m h _ s C i 0 z o L _ l m i D u 6 w v L 8 s 8 9 E m g o o 0 C s s - 5 8 B k i 2 2 a i - i x r D m p 8 6 h B 4 p v i W i u 3 o D q s z j G j 1 7 m H u v 7 s o J j h s 1 T z j h 2 7 D s 2 u 1 _ D t v p 4 _ C s 3 i n l E v z y 8 w B 9 m m 3 s B _ 1 w v W s s 6 9 1 B l i 1 8 F x i p _ t C y 6 _ i 2 B s s 2 v j B v _ 7 v U h l q u Y i q i z y D x i 2 0 Y r 2 o i 5 E n 2 p g L r o q m o C k p x 7 9 D z j 4 z D t m 7 1 E v j y u H 6 o y 4 B y 2 v 7 C 7 k p v C v 6 w q C r 0 r j L v v o h D t _ s k C _ 3 z P x - i R 7 n n y F k w k 0 H p o 6 3 B i r g 8 B 6 8 _ g J r 9 m j E 4 m 2 g S n 9 z d n 9 q z I g t 6 7 S l v n 6 M 7 7 n o b m x k 0 O g m w v h C u o k s q F s s q j F u p 0 2 a k 8 r m V v 7 x j K p z v 2 0 B y t q k 9 B 4 7 _ 1 0 C _ 2 x v 8 C q g - s Z 6 7 4 u r B 0 5 h 5 E 9 h l 0 C i 2 s v J x g 8 y n C n q o z 2 B - h 0 6 4 B y l 9 h k D 9 o v i D o 1 g j m B q _ q 0 W y 4 5 3 E v _ r j 0 E 1 x 2 _ k B h k w 8 E 7 r k r C i - 8 j T 1 y t u J y p 3 1 C l m z 0 U z k t - K o 9 j - l C 0 - m r U _ 9 6 O 6 6 1 k D j 5 v n R 3 o y 7 o B 5 u 5 y _ D s n - - m C v r 3 x F p y x 7 G 5 0 y _ R 6 6 g j B n 6 8 v B y 9 s l e 4 q 5 e i 6 x m g B i m r i Q n - y v D t - - n d r j 6 r j N 9 6 s n J t m g 3 Z u 1 7 l k C m m v 1 I v 2 w p l E x g t 7 - S & l t ; / r i n g & g t ; & l t ; / r p o l y g o n s & g t ; & l t ; / r l i s t & g t ; & l t ; b b o x & g t ; M U L T I P O I N T   ( ( - 2 . 3 4 4 2 2   3 7 . 3 2 7 1 1 8 ) ,   ( - 0 . 5 6 3 9 6 7   3 8 . 7 5 8 9 ) ) & l t ; / b b o x & g t ; & l t ; / r e n t r y v a l u e & g t ; & l t ; / r e n t r y & g t ; & l t ; r e n t r y & g t ; & l t ; r e n t r y k e y & g t ; & l t ; l a t & g t ; 4 3 . 2 9 2 3 1 6 4 3 6 7 6 7 5 7 8 & l t ; / l a t & g t ; & l t ; l o n & g t ; - 5 . 9 9 3 4 1 4 4 0 2 0 0 8 0 5 6 6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8 2 3 8 1 5 & l t ; / i d & g t ; & l t ; r i n g & g t ; 9 q - o 1 o o 7 s B v - i 2 F x 2 v q 5 C - k q 8 C h h w i Q k p j w 6 B 6 s y - E t h 8 l I x i 5 m E m o 8 7 O 6 2 6 2 e r g w q J 1 1 h 2 R w 3 y r Q u h _ 9 C u j 1 1 D z w r v v B p 9 x j F j 2 o _ K p 7 5 l j B u k z _ B n z n t B l 8 k g C k 8 y 8 B 6 t u x H 0 u j 4 D x 3 9 4 H l v q 7 F t g w s Q 4 n 2 s I z l g y F r k g j D 8 3 r 2 G w k 0 l N l x r T - q v u D 3 l - l E 4 g q o I 2 v r q G w s 8 q I 3 x m 0 Z 6 0 h i H l 6 q u c 6 j 8 8 o B n n m _ w B g u g v K 1 j 9 4 D y l t 3 B 8 y k j F t _ 4 7 D k p z w D n j 4 h M 2 2 k s w B m o m i E v m u k E t 8 2 x I n 1 k 3 G z i r x L h _ r 3 F 9 1 2 8 m B 4 h q - O 3 h z 6 E o o t y E 3 7 w m D u w _ R 2 l v 4 H 3 t 7 - Y 3 r _ r 1 B 6 7 8 o D q m - P n z i l C v h l v K 1 i s y B o 5 v k D - v 2 w O v 9 4 r b 7 r q 6 J h q s 5 M w h m g v B 0 z 6 x G q 1 h r X 5 h w _ D m o v w F s 0 8 k P u h 2 5 t B 8 k _ _ L 9 3 7 j l C _ 3 s z - B q q 5 2 D 3 p v m W z i 2 j H m - n p M 3 4 g p H u j s s V r h m v E _ 1 - 9 E 8 1 g w K k 6 u z t C 7 o j i n B h - o 1 I o k z 0 L s o y r B 9 x y g C 8 4 q a 9 9 h 5 G 3 6 k 1 D 4 m 5 7 Y z k t 4 K v - n g 0 B t 2 x t r B 3 1 7 s K 3 p 9 y C l - j x I 7 4 6 j H 2 9 9 w e 9 i _ 2 C q 4 2 0 C i q t l J u u 2 2 F w t 0 _ D 9 1 v b 5 m 6 0 E 5 h p r L o s y v K 9 n v L s v 3 g X z 4 z 5 Y j 7 n g D h t 0 r U 1 g 3 j C u 5 i n F k o q 2 D u i _ O 8 0 _ u E p m q o M u _ 7 h F y w y i I t t w 5 P h 9 - v M 9 1 8 n D x t l h c 8 2 k n C r l w 4 K j 5 r b _ l _ n F s 1 y 9 V k 4 7 1 e k k s p G v x t r I 4 4 i x k B h 7 s g S _ h m j L m 4 l t C 0 3 x z E k q 5 x H o v _ k J o _ i q D g 3 q g F 9 6 k 4 B 3 4 5 o 6 B z p 9 - Z t n m t N q v z l B 4 i 2 h E - x p x G 3 z m 0 L r 5 j o F 2 - s t J g z o w H 4 n 5 g E k x y w J 9 g 2 _ C q o 2 v B 5 u y t C - 9 1 h D 0 6 3 o E z h _ S o o 9 u K 0 p i h E _ 5 l k Z g k 4 w T n z s j C p 2 2 1 C y 7 0 i g B x _ q I l w v l Z p x r 3 Z j 4 k i E - n 7 o C 1 z w k C u y 6 V 9 _ 5 t E t h 0 7 G - i 7 k H - q 8 2 e k 4 m s H p 7 j x B 2 2 m n B v 1 x m E - 0 m j D m l p V s 7 0 k L z n 3 j E 6 _ i 2 e o - k i F z t w x v B v o _ W h t p 3 E h v g u k B t 5 z 9 C 0 1 - t B v j g _ 0 B 5 x 8 t I 6 2 u q B 4 t j 3 G 3 u 9 j J q 0 9 h Q - - - _ F y 1 8 j m C h k 9 l H s l u 8 K i 1 1 y G q s 9 P o h - j k B _ p z q J u t k t E 3 v 9 9 p B h - x - y B x - 9 l C o p 1 p E 4 y 1 - C o l o f 1 y l i D 4 o g N 3 q g Y i 5 1 g B 9 2 y 0 C n 6 4 - D p r v l B 0 - u h I 1 u 3 m L 8 r g 3 g B n h t m Q v 3 t 8 B 7 1 p q I s j s p H z 7 4 1 J k 4 8 5 y B u k g h E 8 s q u F g 9 5 w D 5 9 u p E 4 8 y y G 8 j h k C 8 t 1 q D q n 7 v B h m 1 m B m x 5 m D m r w V 5 5 0 c 7 w p r B _ v n X j w 2 x D p l 6 _ K 6 l 3 s B 6 4 o - I _ _ k m C 4 1 r r B v z q o H h u m U y m 8 g C 0 y 1 R q 0 2 g D o 4 o W k v r l B v 7 9 l D l 2 w l E 0 s 9 t H 5 g i S 0 h i o B 7 p 9 m K 9 j 4 t C y l j x D i w x K 3 2 n l W 5 t y 2 G o k t f w h l m F m 1 - N i 8 0 o B - t 6 k B j - y l F 2 y 7 a s 0 k 2 C h z 5 X 9 i s _ B m l 0 x D s t k N o t k Y 0 8 y _ D 0 u 5 g D 6 t _ c o w g N - v v m E 4 v s - C w r n P m 6 n l D 0 9 k u D 1 o g m C v 1 z q C o 9 8 Z 3 1 o m C x k z f r t h o J l r 9 v I m t 4 u B 0 v - M r 7 j k I t y 7 g K l z r p G v 1 9 Q j - t o B k 9 v j C m s 2 4 J y o 4 5 J g 3 7 y B i l w c q p 6 s B r q m p I j _ 6 n D 6 s r w E k w r 7 C 5 h r q B j _ j 9 E j y o g B l m 8 x K - v _ V s y _ - K q 5 v T q z p v e - j - t F r u w U n 4 r Z i h t m D k y r d o 7 j n D x v n 9 D s 4 3 9 B x q 9 f n 7 4 2 C 9 h n y B w o o - C 1 g 7 4 B s m 7 m C v 5 1 2 I z g g 2 D 5 w 1 h D s 1 - x D w x - Y 1 8 h X h 0 v w C 7 t v 2 F h 1 u 4 E 1 3 2 h H 6 u v - J h h s t D y w z z F g v i o D _ 8 j 0 O h 8 5 j D 2 _ k Y - g z 8 B n l k U 3 8 5 S _ 8 j N 9 h t h L g 0 u p V 0 2 u n E 0 7 _ k B m 4 i 3 E y h 6 o G s v o v e o k p x h C x 0 0 0 E m v p 6 F s y 3 l F m q _ h C q h g 9 E 3 q n 0 E _ w 0 l K x t 7 V k 9 - X l 7 v q D o 9 3 S 5 3 z g H k u l Z y n r t E q l i z R 8 v 4 t B 1 r x 7 B 8 0 3 7 E i 1 _ x L - 0 0 k C 1 5 q j W m 0 s 4 K z m h 9 U 1 2 o z H q z t r H g y q y C x h 9 _ C 9 2 4 6 E 0 s 4 l F 2 j w m H 4 9 k o B m x g d l i 0 m F 1 v t l B 2 m o q D i m m q P n z u 2 O 1 3 _ 7 B r p s z F p w 1 M o g v m F 0 v s m V r - m 5 E x x o 6 B q l z y C 7 7 i R p i o m F y 1 y o E 1 o 6 L w n g h B z 6 u q B 6 3 s m C o z k 9 G 5 _ l s B x l o n C 9 7 u k B v 9 w k G z w q 2 X r 7 r S s n 0 t C 2 r 2 7 M 7 t u 9 W j - h r e s 9 z y C h k l v G 8 8 0 p Y 6 t q _ C 4 7 n h F p v 5 i C v 6 o q B 2 t _ u B 1 6 m x R 4 3 x 3 H 2 9 t 2 S k 1 m h B i 6 l m B s 4 l - D n v k n H t z w j B t s 2 Y v o 3 q F 7 z 1 Y 9 0 _ 1 B i m h y E 2 3 x x B z p w i Q _ l - x J 1 5 g n R 3 0 w q H i i z s H 9 p 7 - Y m s h v E 7 9 h 9 Q k m y 1 B v u m y C z 7 s o b 4 s 1 i S 6 x n w U m t 2 v D l n i 9 P o o j s C p 0 r x B h q x 0 K p 2 l _ B x k 5 n D q 9 x 6 F k k u l K 6 p i n Y m 7 l l L 2 w 9 4 E 5 g 5 7 D h q 9 q H 4 0 0 1 C 0 k o m H q x 5 w S 4 0 q 3 G p 7 l c 5 0 8 h C g 3 u 2 G 8 4 m o D l h g n B 2 k t n C 6 i j p C k - 5 _ E m s 4 - J r i s l C w j 7 3 Q s t s _ M t i s g j B 9 j 1 1 U - s 3 o K 1 g 7 u e z l s g F m t h o H n x m i B x r w _ C 7 t r 0 B 5 i - d m h 6 S z r v o D n g u U z _ 0 z B n u w j H 3 g q 6 C g p h 6 H s g t 6 F s _ 6 t C _ u u 8 B x t _ k E 7 v 5 4 C 4 6 5 Q 2 h - j F k j r n B s g 3 s E i 1 z l C j n x _ E u 2 y v F s 1 r y B 4 u l s B k r 1 n E z v 2 5 N 4 s 2 5 y B t n h 5 g B w s 0 _ w C 6 r 8 q G 9 y n 2 H 6 x 5 j G 5 n 9 9 f l l w w h B i g 6 q C 8 g z q D & l t ; / r i n g & g t ; & l t ; / r p o l y g o n s & g t ; & l t ; / r l i s t & g t ; & l t ; b b o x & g t ; M U L T I P O I N T   ( ( - 7 . 1 8 1 4 6   4 2 . 8 8 2 8 ) ,   ( - 4 . 4 9 5 4 2 5   4 3 . 7 2 4 8 3 1 ) ) & l t ; / b b o x & g t ; & l t ; / r e n t r y v a l u e & g t ; & l t ; / r e n t r y & g t ; & l t ; r e n t r y & g t ; & l t ; r e n t r y k e y & g t ; & l t ; l a t & g t ; 3 9 . 5 8 0 9 8 6 0 2 2 9 4 9 2 1 9 & l t ; / l a t & g t ; & l t ; l o n & g t ; - 3 . 0 0 4 5 8 0 4 9 7 7 4 1 6 9 9 2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7 2 5 6 8 5 & l t ; / i d & g t ; & l t ; r i n g & g t ; z _ 5 4 r g 2 m j B z v _ - B _ 3 o U 1 m g Y n n 5 5 C j t 0 _ H j - h 7 E & l t ; / r i n g & g t ; & l t ; / r p o l y g o n s & g t ; & l t ; r p o l y g o n s & g t ; & l t ; i d & g t ; - 7 8 8 9 7 2 5 6 8 4 & l t ; / i d & g t ; & l t ; r i n g & g t ; q o 4 6 3 2 j 1 d r s y w H 9 s x 5 C 3 8 v _ k B j n 9 z 2 B 0 r 6 _ l C 7 7 p j K _ h l 0 C 0 - n 5 E y w r v r B y o t t Z u 9 s w 8 C 4 8 4 2 0 C q x g l 9 B t k k 3 0 B r 7 6 j K j 8 r m V t p 0 2 a r s q j F _ l p t q F w i n w h C u r v 0 O v 0 2 o b p z x 6 M o 2 m 8 S o 9 q z I r 0 2 d 3 m 2 g S s 9 m j E 5 8 _ g J i n k 8 B 9 - 9 3 B j w k 0 H 6 n n y F w - i R 9 3 z P 5 i x k C r t t h D q 0 r j L u 6 w q C v 2 k v C y 9 q 7 C y w u 4 B u j y u H s m 7 1 E y j 4 z D 0 g x 8 9 D v p i n o C z i z g L n 2 r j 5 E 9 j k 1 Y j q i z y D i l q u Y w _ 7 v U 0 n n w j B q 0 z j 2 B 1 h i - t C m i 1 8 F k l v _ 1 B m j _ v W p k 5 3 s B u z y 8 w B k s j o l E x g l 5 _ C k x u 2 _ D y j h 2 7 D i h s 1 T m o s - z K z q 0 y z C 2 q n w h C l g 9 i U 8 x j 8 S 9 _ 8 t 9 C t 8 8 4 K 4 9 m i i B t s o q E 0 z u t G l 0 w 0 H t j 9 i D n l m _ R x p u h D h n 1 1 F 7 l w n H i m y p L k j 9 3 Y 2 n p o O 8 u 2 s H l 5 8 k R 6 0 - o M h 2 3 r M 6 u 7 z 9 H s j g i e 2 h 7 q 3 D 2 5 w 1 8 B 8 2 t x u B 6 v 3 z F 4 u j t M z x t v G h 2 r u J - j y 8 J 7 i y y y B g x o x 5 B 6 r s q y B l 4 5 i n D 2 u 3 s c z p s f 7 u 8 s h B o 2 w g G - _ j _ H y 0 - 1 Q p m s g C 9 9 z 0 B 7 p t p Y i 9 z y C y - o 1 E v 8 3 v B z h w a i 8 5 X v u 3 i I 0 h h t C 0 5 2 h E w 8 w k C 4 i z t D 0 g h j D w r 2 _ L 7 3 4 x H g h t s D z n z i M _ y k 6 H t w x f _ r p p D g s i p D 8 m k 9 C 3 q v k G t m q o B _ g 7 o D _ i 3 b g i v Y r q 1 e q s _ q F j k 6 4 C i t v 0 C 6 6 g 1 B 7 0 g r B s q j g L l k u h C o 3 9 n D v 7 0 i C 0 5 q X 0 p t 0 B 1 _ - v C p 3 m 3 F p j 3 v C - s m p B _ r q 9 B 7 8 1 j C y 9 5 3 L 8 v j j F h 5 z r B h 1 7 M v 6 2 r B n 5 p y D y h s 2 B g n r x H _ m _ 8 B n q r u C x 5 _ l B 6 5 3 _ C 7 i - u C u l o - D n w j 4 C o 3 z q F s x y r G g k n o D w p k 6 G _ z 0 m C 6 w g l D 0 w 6 o B g v m k B 9 0 n u D 2 n m o D v 7 _ h F 5 z 0 6 D z u 5 q C g s w 0 C u g m i B o y s q C s m 9 k C 0 p i r I p m r 7 H o o v i D t j u g T 7 i m t J l t l q z D j k s k m B w j q 7 m E 1 u v 6 q D r p 3 w f g 1 0 t c 5 h 6 o K z o 6 i R y u 0 h l K z n v u V s 5 v 3 T 2 8 t w h C j y 8 n O - 5 l z D 6 p x _ C _ 2 5 x v C 8 8 s z F o 9 0 5 I 6 1 p 0 O 8 i 3 y C 1 4 l s B n 0 i i P k _ h l r C m 1 _ u y B o x z 8 - B 1 h n 7 U 8 o 4 n F s r r h Q 0 6 t s g F 8 3 z i I m 2 u p z B x 5 v m N j v 9 o f v v u y i B i v r s r B x i o 4 1 B k w t o C y 8 g i T m r h 2 1 F s m l 3 J x k n 2 2 B x 7 z _ j C z q 1 k Z q m 1 _ F s o 8 h Q w p 2 8 D g w 9 3 U j h 7 r L 2 p o r G k 1 o g F r 1 3 o i B 5 t v y S y _ _ v x D 9 v u 8 C k y l W i 0 p 2 G 9 0 u n I 3 w l o C 1 l w h D o - 2 l N l l t s l C 5 3 2 - 5 D q p k j o C t m 6 z c 0 4 x j E t z l 4 B 6 g 2 5 G i 4 g Q v p q l G 4 5 o 0 W y z 3 _ 1 B u g p k u E _ k 7 2 c l l x x 4 C l t 4 t T 3 3 r n Z v i l y i B t u 5 y j B 2 k _ m C 2 y z 3 W i 9 h l I 5 w i u H 7 4 0 3 L x 4 p 5 p F 4 u g 1 L - 2 0 4 T 5 k 0 6 E 0 h m 8 J u 0 _ o x C z y j l D 1 - l o s B 9 _ i z _ D 1 3 8 4 C y p g g B 9 q j j H 0 m z i C t l q 8 5 B 4 9 r i M j 5 j g r E 7 0 6 0 p B 8 r m s q B 3 _ 3 l l B o w x i F j l 1 3 x C 9 h z m j B 0 4 w 7 B n 2 i p J 9 v y 6 L 1 x o g C 0 j j j E j 4 2 l X v j o v F 1 j 6 m G r m 6 0 K 0 0 9 n d 1 p g o j B 9 z t g O i 7 p q S 4 p q r H r 8 - 3 9 C y z p 3 m C j r l p K 9 j - q E w 4 1 8 l B i o z - o C j k 0 - X 5 h w 8 Y s 6 7 l I u n o 9 G x x 4 Z o k 7 5 C z t 9 f x 3 u - O j - r 0 C z x k y X h v u w B g j w s L s 4 2 2 a 7 h 2 5 V n l j w F g l 0 _ m B 9 w 9 k R 6 v 2 T k s s q O s s 9 q E v 6 o g W n s u t J 2 o u j B n - 3 0 B t 2 w k F 1 q t 4 H x p 1 l G 7 7 7 j D u x l t U h l 2 s C y z n 4 D 7 u _ 4 E n u t q B i s h 5 H j 1 p - O 9 j 8 t 1 B t 3 1 i S i v r 6 F 2 2 t q V w h 9 s T 7 i x s B 4 m 6 l 2 B 1 l 0 h q C l z q z E 0 q h 6 H q 2 3 p I l 3 z Y _ n - 1 r B 4 s o k C g t j k b 1 5 k w B w j n r K 6 g p r u C u v g r F 4 l l 2 j C x r x 0 b k 6 u v D k m l i F o k p _ I j q _ g t E k h 2 k g B y y _ z G u h 6 l B 2 n 3 0 c p 1 j - D _ k l m H 0 l z t L v 0 6 g C 0 2 o r Z _ k j y J t - y l f 7 m l 4 T r 3 r _ D g t g - E x 6 g p F 2 5 y h G n 8 q k D - 3 l 7 E o 7 n m E y m q 5 C p x m 4 i B q - o u h B z w r s D u q v O w m q t b x 7 _ q T k w 3 4 M m l u g B y 0 w 1 D y m l z 3 C w 2 k _ F 7 4 6 y K u q m 5 E y g y r f g y k 7 J 8 8 w - G s v w 7 B s - 3 k L n v h 5 C 5 1 i o I p _ o j j B 4 v 8 g C 3 u 1 i Z _ g o h E o 6 w k o B y 7 t t F h y - 7 G 5 7 9 m D o 7 8 u C h 6 w y F 4 x 6 v B p - v k B j z u 2 I j 1 v p B r x o k E 7 w r 1 n B 2 7 - 8 D s j l 1 D x _ h j D q y h m F 8 k q 9 F m q 6 w Q o 9 2 g C g y v g D 8 o 4 h B v r 3 9 z B r z u u a x y n 8 T 4 p q P k u 4 0 C - t l i F 0 0 4 1 f 7 j 2 0 K 1 x w m B y j y m E _ x q 1 O n 9 q n F 8 0 2 l C - o 7 S p 1 7 r F 5 5 j m C r u m 6 N z v u i B - n u - X v 1 r j h B 5 z g x V 6 x 9 s b 4 _ r n R 2 6 0 _ F 2 k g 8 P n t h g D s z u 8 B k y 7 k b - m 1 5 b u p w o F o s 1 h D 4 0 6 5 R u 2 - r B n p k u C 8 o 2 x D y l g 0 U 1 n 4 i D n l q x G 9 4 _ p B n u p v H z 2 t - X r t o p I 8 - p k K r t 6 z d - q 0 s Q 8 r s u H z v h q q B 3 z y g D g q i z G w _ 8 j D k w x u F 5 8 s 5 D r u z y B 6 v _ r P _ w m z K 7 - 6 n B g q _ t B r 0 0 0 q B i 1 r n I v 1 t t G 4 9 5 8 C z g g l L 3 _ w g C u j k h Z 4 5 1 t v B 3 9 j l 0 B k k 8 h D l t w 3 I 1 v 0 x E 7 2 _ 5 J h h 7 _ B 5 t o 8 L m n h o D o 9 0 9 B y o s 9 F 1 h t W 5 t j r D 7 - 4 8 I v - i 1 B z 4 2 3 G s g y t C h 7 2 3 F l 8 h h G z 2 1 r B v w 7 8 B q _ r 5 O 9 5 i 7 D 2 n 0 9 B 8 9 x p B k u 8 i C r y 2 2 F p s v n o D x r _ o P t 3 k m m B k x 5 g W k r i y B 1 j _ i B l p 6 t E q h y a k q i l S 2 6 i l p B 4 8 q S w 9 q 5 B y u k n C _ 8 n 1 D j z 1 Z x l u t B _ 2 s z B 3 8 7 z V w 1 6 n L 0 q 3 q Y - g o 3 t B k 0 8 y M y o 6 k F n 8 9 h D y 6 t o C 4 h _ 2 Z 5 o q w D x h 0 0 F 2 3 8 n E z l q p B i n 1 L u r 7 i I o j 7 o B _ m 3 _ B n g q g C 5 o 9 0 B x v l q C q m w o C y m 5 M t k j 6 D t u u s J p s r i 4 D - 1 v h F x 5 x 2 5 B o v 4 6 L i 9 9 - B _ 1 k y K - r p 3 J o 9 q h W i 7 j n H 1 q v _ r B 6 y z v Z h 1 s _ N l 1 5 i y B 9 7 l O o u p k C m r 6 5 W r t - v e q r 6 h D z v p h E - y v l H i - i u u B 5 r 1 r D v p w g B 6 8 _ y K t u y e q 1 j h I w j y 0 C j m z x F _ 1 _ l B - l s m B z m y z L - o 2 - B w m j 2 D i s t 0 E v x x R 7 2 x 6 E _ u l l C 2 2 x o M 7 t r l P 4 i 7 v H r k o 8 B y k q 2 E z p q o I j n 4 j B 1 w u n C m 9 m t B i u v m E k l s t D i j - 1 i B _ 1 3 5 D z p v r B 5 4 s h b r t o s D s 3 0 6 C p 6 5 1 D t o k z C 9 j h q K u v u n C 2 w m m C 0 - r z I q j o u G u l 8 k J j r - k D 8 _ 4 r I 6 9 8 w y C l 5 t v P 0 k s j O 0 t 7 2 M _ r 5 x N p 9 8 r e y u h z W o y r g Y s 4 h 2 Z p r x _ C 1 p p 5 B p 8 o - M p 0 l w K 9 n 4 8 B _ n y g F m 0 h p K t i h - W 1 5 _ 4 X i x o i B l 5 - k M o i 5 y B g n w l B 2 k 2 i F z s 0 t h B h s w 0 k C _ 7 s s F n 9 s u Q l v _ h V w k j q C 8 y s g I l o h g P 9 q p 7 V u t 5 0 E h n k _ B z _ 8 - H 3 0 7 j M s 8 6 x N _ q i 7 O y v x y H z h 5 1 H 4 p 6 o J x n m 8 C t r 1 4 K i i 4 n g C q 6 g 3 J 8 s k h D 3 g 4 k E p j r 6 B y 4 - w B m z k 9 G 1 n p j N w o y p E l j x n H m j 3 o Z t 4 k o X 7 j n 4 U 1 9 k - K 1 7 _ V s h 0 m C v _ j 7 H l 8 8 v 4 B n 0 r _ B z l 2 r I 1 1 o o F i 3 6 6 X 9 p p 0 g B - 3 u m C l z j 3 B - j r s F 0 4 z g 2 B z l 7 r B i w 9 m C x 4 _ 7 5 B z n p k d i h 0 q F _ g p 1 P 8 o v 1 I 6 4 z 3 B 4 _ 9 8 C v 5 n p E 9 r y u O u y p z D _ l q v H m i g v F n r 2 Y z 2 r l J l 4 o g G v 1 _ 7 V _ - o u _ B - u u 9 J t - 4 w C - t i m R p 5 z k I 8 t 9 j B 5 j l r M w i m 2 G o 0 - _ C 6 x u t K h o 8 j C u z 2 c q - n 3 m C s _ q o I z v r x N w 6 v t V 0 _ v V r z 0 p B h u m J 4 g - 2 B o 0 t _ 5 C 0 u w 6 N 2 l z t O o 1 7 m D k p i _ U n w i l L z 0 t 4 J k 1 h U 1 h 8 n B 4 l i 5 E v w z 2 E r 2 t 8 C 2 z 7 7 9 B z s u d i - m u D h l g y M i g y o F m r l l D _ 8 m u D 2 g y y D v x o 4 D 6 1 x t B i 3 h t 3 B y r y 1 x B t k g 0 S - m q 9 r B 0 v m n J n t q u M q - l q j B 0 8 i 2 j B h i 3 9 z F x 1 o 2 v B h q l 1 q B h 3 k u p B _ o u v I r y z e 0 n u v I _ 6 8 r C i 7 j _ B j 0 9 d z r q 1 k B g l m p G n h 6 6 S 0 h i 2 B w y p a i 2 u g C s g 0 M u t t 0 G z h r 8 G - r l z J 1 j p g D - 1 v - D j 3 l T l 6 r k B i x _ m D o 6 q 4 M j m r - z C v - 4 - i B r 8 - v t B 3 h z 9 H 4 5 i P 8 r v k Q 4 i v 7 i B s k j 6 U w u 2 x N v _ x v D z 1 4 1 B y _ g v F r n s q D w n - 4 G t q u h P p k 6 v e m s o t C q 0 g 7 5 F n 6 2 p v B w n h 2 - C p 1 x l D 9 x k t G k z 6 t j J j x 6 - n E p 3 g m F x 1 r g B x l l n C p s x h V 6 m p 0 a n o 8 _ H y 3 o u E - g u 4 L 5 n 6 1 P 1 z y o V 6 _ 5 l K w p 7 p G _ 1 g k k C 0 k r 2 g B q z r p t B 0 q q w F h l 3 h U k i x t B i y j u c z - 3 v L o q 6 3 I g 5 k o Q _ _ u g U s u g 6 i F n 3 7 T v 7 s y Q p p w _ c m p m o B h 7 - l L q 2 z w F 5 g k 4 M 1 o 9 r B n 4 k m F o r l 9 B k 4 5 u R z 1 v y 7 B 0 t q t X t 6 x 7 Y k h 1 5 l B 2 1 6 8 R z o 7 m E w s x 5 C 7 n u h G w r 9 K l i u 4 J 4 _ 2 i N 8 4 - _ P l k 5 - F h 8 1 k Y - t 9 h q B 2 y k 2 K s o i x F y o - t M 1 l _ 8 D u 6 x 3 s E m 4 1 m P n n i h 2 C p n 8 s H t o m h M k z q g W 2 8 5 l H 9 4 p l E r w 5 w B t _ g - 8 B k 5 i U y _ t 2 F y m o q M t 6 u q m B k p 1 x J 5 x 1 9 v B k 9 0 r o C 0 0 6 4 W v v x 6 q B - 0 p - f t v 6 7 b r 1 0 m I j h 2 r E 6 2 l h X 7 o r o L 9 - s 6 O 3 l l u M 4 s t x q B o p - 0 U 9 7 i s J 0 7 x q h B s 1 k r D z 5 6 n p B m y k _ D p t 7 k M g 7 t 2 L n l y t O h 2 m 3 W 2 x - h 5 D 0 3 j _ M u k w 3 G _ g z 5 C 5 0 k 8 p B s i y m 2 B h w q l C z p q v H 5 x z s o B - l 4 7 E o y y h G k t 2 x B g 7 4 i I 8 9 n 5 K 7 6 - k E h 6 l - g B t j p s F 7 1 6 t u B 1 5 q p k B 4 9 p y G 5 6 p 3 C 5 h 8 0 D p z v o J p x q g I p z 0 k s D 3 m 4 a t 6 u u D 9 r 5 h B 1 y 9 v l B - o i _ G 7 3 0 t C 7 8 4 6 d t 2 o p E 4 5 m 2 J g 4 y 8 g B z - i i m E 0 y 0 i F r h u n D x 2 w l B j u z 9 K v s x g Q 9 u j i N n - h 4 6 C k 3 l 6 2 E 5 2 9 n x B h 0 i r I 0 k l u r B p 5 0 u M k r j 9 y B 0 p p g K l j 8 u Z r 6 g 0 H x g z 6 c r s p 2 g H 5 6 7 7 d t 3 3 m r B n j w y E m 8 t - f h 2 h j H 7 _ x 5 H 7 m q - t B u l 7 5 I t 9 8 o I q 7 4 1 W q k m q T 4 p 2 j B n 1 - 2 j B _ _ 4 7 D l h 0 j S 3 h 1 o 8 B n 9 r 6 L o w i 7 s B 6 q w 0 r G h j 9 v l B h r o l G t j x t y G 7 v _ 3 t K n y s 1 R x x 1 7 G v n v 9 B o o q l H 9 8 s y R w _ 6 w C j 2 o 0 J g y 8 8 b m t x n o B 7 z 2 1 C l l o r B n 2 5 i B 2 5 n j E s v x P v m i m B 2 i t b 2 m v w C w v 0 p B k 6 v 7 C 6 5 _ m B 8 8 l 0 B w 9 k l E v j 0 m C j 2 7 j I 4 u x Z 3 n v V m l z V w 4 3 q C k z 3 o B 1 x n a h y 3 _ B 8 i o h B s 1 - t C q r w Q 9 5 k _ C q o p d 0 q l o D 3 w 2 6 C n v r 2 C q q h q y F 8 m h s X m r 4 w h B 2 6 s 9 v B m 3 o 4 1 B 4 h 5 n M 8 3 j g N 0 1 g q I w y 0 2 C z w y l N 6 _ 6 3 S 1 u - 7 R 8 l l j C l q o v a g y 2 w Y _ o z 9 J 5 7 j y C k k i 4 w B 1 z v 4 C 9 8 y y u B j 5 7 o G h 1 l 2 C - 6 t L - r n 7 J n 2 y 0 F k 1 2 j U 6 w p 0 G m t g 3 H 8 n 4 1 V 6 8 o _ K r r s v H 5 h h q Q n t s g E m 5 i 2 U h 5 r 1 1 B s l _ s h B q 8 7 j J g o h 8 c l 0 5 3 C t o j x 1 B _ r i t G i 4 k r w D & l t ; / r i n g & g t ; & l t ; / r p o l y g o n s & g t ; & l t ; / r l i s t & g t ; & l t ; b b o x & g t ; M U L T I P O I N T   ( ( - 5 . 4 0 7   3 8 . 0 2 2 4 8 ) ,   ( - 0 . 9 1 6 5 3   4 1 . 3 2 8 4 9 9 ) ) & l t ; / b b o x & g t ; & l t ; / r e n t r y v a l u e & g t ; & l t ; / r e n t r y & g t ; & l t ; r e n t r y & g t ; & l t ; r e n t r y k e y & g t ; & l t ; l a t & g t ; 4 1 . 7 9 6 7 6 8 1 8 8 4 7 6 5 6 2 & l t ; / l a t & g t ; & l t ; l o n & g t ; 1 . 5 3 1 7 4 6 9 8 3 5 2 8 1 3 7 2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7 5 9 6 2 3 & l t ; / i d & g t ; & l t ; r i n g & g t ; 8 m n v 5 9 k 9 j B - t g 3 W r q 8 6 E q 6 q v M i 4 y j G 3 z s h J t u g x F z z p 4 C - y 0 w B 4 _ g h K k q 1 w C p u _ 2 E 9 - j 6 I i s l 2 I & l t ; / r i n g & g t ; & l t ; / r p o l y g o n s & g t ; & l t ; r p o l y g o n s & g t ; & l t ; i d & g t ; - 7 8 8 9 7 5 9 6 2 2 & l t ; / i d & g t ; & l t ; r i n g & g t ; w k m _ 1 w 5 o l B 0 0 h Z 0 h 5 o B t 7 p Z & l t ; / r i n g & g t ; & l t ; / r p o l y g o n s & g t ; & l t ; r p o l y g o n s & g t ; & l t ; i d & g t ; - 7 8 8 9 7 5 9 6 2 1 & l t ; / i d & g t ; & l t ; r i n g & g t ; 5 2 v s t 1 o 0 e 0 3 t k O w l v z I o z k L s g l 4 K r k 9 s E 4 z t B v h 9 D r _ 1 8 5 B z 2 o 9 Z 2 o _ g K q 0 _ l K y n x n M 1 o x 2 c r w m l 1 B 0 5 r p 3 H z v i o l O s x v - l B t i p - H 8 v 4 s H i 8 g M z 8 v 0 D 8 g n c n _ 2 m L _ g m x H 4 p w 2 g H _ s l _ V x v g r d v i n y P 2 x 9 v p B w 7 p q B k 8 z c m 3 w j P _ z u - E p 6 n x G n j q 6 S 4 0 w o D h o - 6 E r 7 h k B 6 3 - y D g _ m n E i - p z f 6 j - M y s i u T 9 8 8 K m 2 3 h U m 9 o m G t _ t h r D l p t v F o 6 u i S x 6 _ r v D 5 n 4 - I z p 3 4 m C 7 l v s I _ j m 1 B n 0 2 1 F 1 s _ g F o t g 0 1 B k p t 3 J n o i k C v 8 o 3 C m u i n C 1 1 j m C t w k n M l 2 5 c - n 9 6 H 1 y y 5 B 9 _ o 2 B 7 j j i B 5 9 p u H w _ 7 i H y m 0 N s 4 1 u J 0 h 4 l G - 2 t r F 7 4 v U z z 1 0 B k 8 w G t i x j B 3 o z L v n u L x v t 5 E u _ v Z p 0 u q C m l k p B i 2 k l B l k 3 s B _ 8 r 1 E 0 p w X 7 0 5 f h 7 z x U j o s p C 6 o 7 G _ j r 2 D o p n n H z 5 s k I m g n k F m i n 6 f g i z _ M g p y y O v 0 l z h D _ 6 v z B 6 4 k 6 p D s l - r U 3 l g W x z 3 - d q m 7 7 h F _ y - w F s k 6 O 7 4 t T t r o k C 1 3 o y u B q n k u C 6 1 s l C 1 n _ H m z 6 p k C t x h s P _ v 1 0 B m x l X p - t I r v 5 S x m i t B t o h M - p v z C p m y k y B m p 1 4 a w 0 p 9 D q i y O h 7 z 3 N k _ 1 k E n x j U 2 0 6 y B - _ o y h B v n y O u _ v p B 7 m h 9 K s s r i B j i 9 9 C i 9 0 n R z o 6 0 n E r 9 z _ m C r k 1 z r D o q 3 g B v s x V i 3 z c u i 4 j G q p i B 0 _ t q B 8 o 5 w B 7 l u p L p z g a h l w v D p 0 1 T 5 y j v I 3 6 0 j C 5 g 1 7 H p v h 2 B w _ v f 3 l - r C x i q X g 4 6 l G n g z 1 E 5 q q V i o n X 5 p q g B r - s e t 0 1 y M w r 9 w B v 0 x l W 4 5 5 K - 3 _ d m g l 8 h B 7 - 7 P y - y 8 Z v i _ 3 B v 7 q t C - 3 v Q 2 0 o m R 1 m x J k l m c x l 8 j K y 6 l i Q p n m r 4 B - y l 3 D 2 i o s B g 9 9 y l C o v 4 t C 2 y w t 6 I x m j p B x k p x e z k m u - B p n l f - 7 y 1 z C s n m 7 B _ Q u r j a 5 h k i B q 5 n f w W h b 8 p r J 4 0 6 L 8 g 4 t i G u 9 8 7 3 U z x 5 q g B o 3 4 n C 6 v - L 1 0 F 5 n 8 u X l _ p _ o B l g n l Y 4 h 2 v L y o y n C m s s o R u _ 5 R 2 s u w Q 6 m x N j u r W z u j W w t g Q 0 p 5 j a k g _ k M x z k 4 J 0 o m - H _ j 9 z B g s g o E w o i 1 B x 7 n w B 8 1 n y C q h k v J p q 1 9 D 2 p l w E 1 y m 6 K r w g _ V x x w q J v 7 5 j K m u 5 t C u h v 3 B 3 2 9 4 B x 2 - j C 6 5 g M i x - U 2 p h O 2 m 5 d m k 9 i B k t g x B o l 8 q E p q q 7 B - z y z L t 9 h m N 1 - g 0 B i s z y B o q 3 l C y 4 w 1 F 3 6 1 w B v x l Y 7 q v k D 8 p o q G j _ - 6 C 4 p 8 o B - l u 0 B x w 2 _ B s 9 8 q K j 8 t y B w x 3 t C j h g L g 4 p 8 B 6 q l 0 B w j 8 j E 1 9 2 - C _ s 1 u 1 B h 6 q 7 Z n q 2 n D g 3 x W t g x e 8 u i J 9 h _ w B u 6 i 4 B g 9 3 - B w 9 2 V g r s _ J m - r l B 8 x t o B n 0 - y X h w j 8 B q 0 5 j C n x t - B h w x h 0 P x k 1 q D k v w i D x q y - F x p v u C _ i - s B m 4 m t E 1 i z 8 F s 5 j h B - 4 z r F l k 3 X 8 k y b - q 8 3 P 1 w t n G j - w k M l r x M j r - s C y - 2 Y k i 4 i F _ r 5 r C 8 y u g J w 6 l i B z 1 8 V z h 5 u B o i 8 r B p 0 m n B 9 5 w 9 C t 8 5 2 B n - 3 x C u j 2 V v o 4 9 B n 6 - X 1 4 r x B 0 o r 4 E x y 1 Z z w x j B o z 0 s F z l u j D k 8 i b x u m 0 B h 8 0 Y 9 j h s F 8 l 7 a t r w o B 3 3 5 - C 9 8 p e u j q 8 B 7 1 y c w l u w C z p o 8 B h 8 x w C i 7 5 l C p k 0 9 B 5 9 1 l C w _ 5 7 B 7 0 x 4 B _ 9 g f j - g z B - 8 5 3 H t g w j C r h 5 v V h 1 v z C 4 - 7 q B 5 t v p B 8 y u i D _ h k h J r 5 s - F 6 z m 2 H 8 v 7 n E 2 o 9 q L t l 2 8 B x p y 7 C 5 t r i I p t m v S p 8 p i Q t x q - D n u 7 t E 2 _ o k G x 8 n z n C k j j n U h 1 l 3 B l 2 8 z N l h v y S g n w i Q m z s k b r k r n L n j q p Q s 0 z q e h 0 4 5 H 6 y 2 i C m _ 2 u C u q v l N 2 8 p 2 T 8 0 m 9 C 3 v 2 s D t m 8 V - i 2 i F p 7 6 7 F r h w 2 C g _ 1 k B i s g i Q k 5 t g K s q y w H u 5 q u e g m w y H m z t 9 H 7 n y g I o i 8 s F w i n q D o j n - J _ q u x C s 3 7 q C 5 0 t 5 1 C - _ k u V q y k v M 6 8 1 4 C v o 2 g D z q r l H l r 7 7 B z s 5 m h B q - w u I u 2 r 1 _ B 9 r v n B m t 7 m J y - 7 1 F z 3 5 r J k k x w W t 4 w 2 M 0 6 p m J 5 r m p C k - j r J h - y 4 F 3 - j g E 2 t r 7 C v n 7 m H 6 l r i W h 8 t u H q y 9 t 9 B o - w y h B o 4 p o J l m p 0 T 3 1 o - G _ o i 6 B l 9 _ k D w k g m a _ z r r F u o _ 3 D - s p _ G - 8 g x O r r 2 y P g o u x B l o o q W 9 1 j z i B 8 h 6 n c o q j h F 0 h h x K r k 4 9 E o 2 l r E p 9 9 5 L v 7 7 g Q g j - t B _ 9 - 3 E w m k j f 3 6 t 1 C p 4 1 u E 2 v 8 _ D l s z t B p o 2 q H 3 y l v G 3 j - s Q q p g 7 L t v k g H z _ 5 - D 5 k l q X v 5 p o H o x 8 j Q q _ p _ J v - _ x E y v 5 s G 7 7 t k B y s 9 z c 9 s l t F z g k k G i t t w P w w 5 v X _ r w q d t k r _ 8 C i 5 _ v F x r j 1 D q u r s C k n w o C 2 k p 6 C n z y 1 Z n j 9 y E k i s 8 R s x 1 _ R 0 o z m q B w 6 m 0 D h n 5 3 V w 9 9 p R r 5 2 - U 2 m t v V 7 l j 8 I r - k y D z - 4 - D 4 s 7 m D l u 7 - F u r q m b p 4 4 q C p m - t G z 1 7 w B s 0 l g I 0 h l 2 4 B q w p l K r 9 z 4 H t u i u C s 9 4 5 R y j n 8 - B i n k u E 5 2 1 j K 4 - - _ G y _ v 6 R 3 y k k P - 3 u i _ B g 0 7 0 B v k h 3 E 4 h s l B 0 k o - B w k n 6 P _ n - U u x j z Q 9 7 2 9 F j v 1 v C x w 1 t O q 5 7 u E l k o z B w n 7 0 T k q 8 n N o 2 - 3 E j 9 o 7 N 1 j 0 h T p x i h C s w l u B w 5 k 1 8 G 0 3 g j L 6 w i y l B g y u n Q o z 1 h j F 9 6 k p a v 4 4 k B o q h 8 R 8 h 3 x C 7 g 6 h D y u i 0 E n p 2 s F n 9 z w D p h s r R s 7 h n C z _ 8 6 G _ - 6 n o B j v r - I u 5 n y R t p w g G 7 v i k D t 3 l g F k 7 i m G x x 3 n C o 8 p q H 6 7 x x G 0 2 u g L s p n v J 8 3 r k U s o s h C q m t i l B m 5 t v X - u 5 g K 6 g q v T 7 k v j f _ 9 x u H q r s u J 8 j z g L y o s f - 0 s p C j q i s B p 0 i v G y k 4 f i 9 6 z B 8 t i x M i - 3 w I 4 9 k h D w s z u B 2 0 p 7 n B n k w 0 C p j v w G i v n v O 7 m 2 y H 6 1 r d u n v s C y l q 5 G u 4 8 0 H - x z g J 9 0 1 _ E u n x l Z u g k 7 G 3 2 k t B j w p v B u 5 - d y 3 p 3 B w t 3 g R q m w 4 D 8 v z x L w q k y G l x t T i 8 h y H - 9 8 j F i t q 2 B n j t 0 T m n i 8 u B 6 7 1 w B k s n _ I y x 2 l F 6 v l c g z 9 8 H 3 s k w L _ z o h T 9 - h _ H - 5 y g F - 5 4 4 D 6 o 4 I 0 w m v V t t t O u y 0 h k B g l 6 m F 3 w l w J l _ 3 2 H p r 6 8 D q k 2 Z u n h j G 0 v h i F o 1 2 _ F - 8 3 0 E g v v h N 9 v y _ e g 5 q _ I s m s p B - 6 y p 3 B m 5 7 e u 4 2 5 g C m m u w D _ h k 6 E h q 0 o Q t 8 h 5 I - 1 _ z B h g j 7 V 0 v j _ C n m n 7 N 4 v k v I 7 8 x n J v t v r R j x i 4 b 1 l 1 o E l j t 2 K q h g z N 2 x u 4 7 D 5 o - z M w - z m G y 7 m l P u m p O v 1 z o C s 0 h 5 k B j 6 p p Q 0 o u k I 6 5 t p p C z l n 2 J g y 6 9 L k 8 4 l j C 2 l - n Z _ n 6 i L o u 2 4 C q o 9 o E u 6 8 4 e 3 s m w 1 B s 0 5 x q B 2 w t k U _ 3 1 g L r k r s E 7 7 r 1 Q 9 _ k z H 3 - j 8 M 8 q 1 m D 8 - 4 4 Q 2 n 4 3 f x t l 1 u C r u 4 g S z 8 m 3 F r k 3 1 R 6 y 9 0 Q i r v 7 B s p 6 z D 9 w m n k B 6 j _ 3 g B j 4 i 7 D i 1 y s D 5 w 1 3 I u o o - L _ 6 z z F v 9 w y C - l x u 2 D v v 5 R 8 m q k G 1 t 9 7 O 0 p t 2 I 7 4 g h C i k u v G m u 5 3 U p o _ m N 0 1 t 8 F g x x 6 I v - x r G y 8 m k I z n u y J x 0 s 7 G p w 2 - K 7 9 y t G 7 v z m D 7 s 9 X 9 x - h C 5 v 2 u C - h o 2 K u _ r p S 9 z 6 v H 6 o m d 0 w k 0 J 7 i 1 _ D v 3 5 9 K h p y j E j 0 7 x D 9 3 6 w E z g m 2 E k 1 2 9 E _ q 4 l C k 8 7 q s B t 0 o r B n l g 0 D h - 4 j D l r z 0 B o g 2 2 N y v l y O q j g u p C 8 n r i m D 4 l _ u P k q r g G h m y g d 2 7 9 t C 5 q 8 2 B 1 j 0 1 D m s 3 u M r 4 - - C t m 6 p F h o s 1 F 7 8 o l C x m q r D x 5 0 p b 5 _ l n H - 3 k 6 I p h q 8 Q r j 1 _ j B 0 y t l B r - 2 i v B r s w 4 F y 4 6 9 V z 3 r p D 2 1 3 v B 9 3 9 _ m B z 4 5 p g E 4 x n 0 B k q y 2 M t y 5 x P j l 1 6 J n p v k G 0 w 1 9 Z 8 - 4 p 6 C & l t ; / r i n g & g t ; & l t ; / r p o l y g o n s & g t ; & l t ; / r l i s t & g t ; & l t ; b b o x & g t ; M U L T I P O I N T   ( ( 0 . 1 5 9 2 3   4 0 . 4 8 4 7 2 6 ) ,   ( 3 . 3 6 7 0 8   4 2 . 8 6 7 4 8 1 ) ) & l t ; / b b o x & g t ; & l t ; / r e n t r y v a l u e & g t ; & l t ; / r e n t r y & g t ; & l t ; r e n t r y & g t ; & l t ; r e n t r y k e y & g t ; & l t ; l a t & g t ; 4 0 . 4 9 4 8 2 7 2 7 0 5 0 7 8 1 2 & l t ; / l a t & g t ; & l t ; l o n & g t ; - 3 . 7 1 5 8 9 1 1 2 2 8 1 7 9 9 3 2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7 2 5 6 7 6 & l t ; / i d & g t ; & l t ; r i n g & g t ; 5 h r 5 w v - 4 k B 1 - u p K u x q r m B l o - 0 B i x 8 - P r 2 l o M n 2 s k f s g 2 n F h 0 w u E & l t ; / r i n g & g t ; & l t ; / r p o l y g o n s & g t ; & l t ; r p o l y g o n s & g t ; & l t ; i d & g t ; - 7 8 8 9 7 2 5 6 7 5 & l t ; / i d & g t ; & l t ; r i n g & g t ; 9 w 1 o z 7 g 3 i B _ 7 l O 5 1 t j y B 4 _ h l W n j u 0 Q 5 i i - r B h 7 j n H o m 4 h W r m y 3 J 9 1 k y K i 9 h g C p v 4 6 L l p n 3 5 B r h 2 h F l s q j 4 D 5 j 3 s J p 1 o 6 D 6 - 6 M p m w o C t 5 p q C 4 o 9 0 B z g u g C 9 m 3 _ B n j 7 o B _ s j j I j n 1 L y l q p B 1 3 8 n E 1 4 6 0 F t y v w D 3 h _ 2 Z 6 i y o C z 6 i i D i 2 g l F l 0 8 y M j l 7 3 t B z q 3 q Y v 1 6 n L 2 8 7 z V 2 p w z B w l u t B n k 4 Z 9 8 n 1 D y 1 o n C 4 2 u 5 B 3 8 q S u - 0 l p B 8 r u l S 6 z 0 a 5 n g u E p i h j B j r i y B j x 5 g W s 3 k m m B t t p p P t o s o o D s y 2 2 F l u 8 i C 9 9 x p B 3 n 0 9 B _ 5 i 7 D r _ r 5 O r t - 8 B 0 2 1 r B x 6 o h G g 7 2 3 F s t 2 t C 0 4 2 3 G j 0 m 1 B 8 - 4 8 I t z o r D 2 h t W 6 k z 9 F p 9 0 9 B u q m o D 6 t o 8 L 9 - _ _ B 8 2 _ 5 J 5 w 6 x E m t w 3 I 8 l 3 h D j w v k 0 B w q i t v B v j k h Z 4 _ w g C - u p l L 5 9 5 8 C 7 6 0 t G j 1 r n I v j n 1 q B w 2 h u B 8 - 6 n B 2 3 v z K 7 v _ r P n g 3 y B l t y 5 D l w x u F w _ h k D w y p z G 4 z y g D 0 v h q q B 8 0 k u H g r 0 s Q - 5 p 0 d 9 - p k K - x w p I 0 2 t - X o u p v H 8 4 _ p B o l q x G 2 n 4 i D y q z z U 9 o 2 x D 7 7 - t C v 2 - r B 4 y m 6 R p s 1 h D m 5 2 o F g n 1 5 b l y 7 k b t z u 8 B j q m g D 3 k g 8 P 2 3 7 _ F w 2 3 n R i 4 u s b 6 z g x V w 1 r j h B g o u - X 3 x r i B - 9 7 5 N 6 5 j m C q 1 7 r F g p 7 S s v y l C o 9 q n F - x q 1 O z j y m E h 1 z m B n r - 0 K k y o 2 f g u l i F 8 6 z 0 C 5 p q P l m 0 8 T s z u u a w r 3 9 z B 8 l 7 h B o v 0 g D g _ 6 g C m 6 l x Q 9 k q 9 F y g o m F y _ h j D 0 w q 1 D 3 7 - 8 D - q 9 1 n B s x o k E n 8 y p B k z u 2 I 1 _ s k B 5 x 6 v B 9 v 3 y F p 7 8 u C l _ i n D t - m 8 G q u 0 t F 4 3 i l o B - g o h E j 0 j j Z 5 v 8 g C q _ o j j B 6 1 i o I o v h 5 C 0 t h l L 8 q 0 7 B k s 4 - G g 2 7 6 J z g y r f u k g 5 E 8 4 6 y K x 2 k _ F z m l z 3 C i i 2 1 D 0 i 4 _ C l q 2 k T m 4 m 8 E y u n p E m 6 1 i O 8 p 0 r o C _ _ h 0 F x 9 1 l q B 4 p 8 _ s B h q 3 l p B s 4 x 2 S 2 i g s w C _ 7 5 9 d r i _ z j C j 0 - y F 1 i 4 2 D w l s 1 J n 0 m 0 C 8 3 u w J 3 v 4 1 R s p 3 k G k t g 0 C 7 4 j r b k 4 o 8 D z y u k O 1 z m 8 l B g 8 7 - G k 6 0 k e 0 3 u o E m g m u O r - 5 _ L p 3 m k 4 B k k t o H 5 j g y D p k 7 k P 3 u k q C n p i 1 C 3 4 h o K 0 u w 6 2 B 4 - 5 v K - h z h I m k k l J 5 m 0 9 D 1 2 u w G o o m 1 Q 0 n j j H r l 6 2 j D 2 m _ - Q g h 9 _ J m p p _ V 4 7 o w G l i 2 0 H 1 q z v E y p y l w B y r h 9 p B 2 o l l J 7 q z 6 B y s 0 m S 1 x o _ B l 2 8 j L 0 u o g I g x - 8 B 0 j t m B 6 g l r B t p 5 d m 8 g y C h 3 1 q B m 1 j h D l 5 0 u B 8 x 7 1 E 7 t l p B x s h t D u i x p B 1 g - _ D g m z 2 J v i n - G i q v q c 9 z 5 h N h 0 s 4 g B 7 j 6 r a 8 w z 4 T 1 - 5 8 D 5 x u l E p o m z S p v j 4 L 5 6 w g r B k n t t B g 1 r 4 K n s 7 5 0 C v r r l i B w g 8 t D z 9 l 3 H v 9 j p I 0 p 6 - C w l j n D x 7 p 4 B 2 k w 3 D h w 9 m C 3 7 3 r B p y w u q B 2 w j 7 H v z j j E r _ y m C h v 5 0 g B i x o 7 X p l v o F 0 l 2 r I m 0 r _ B x k y w 4 B j 8 r 7 H 8 n 4 m C 2 7 _ V x p u - K 6 j n 4 U h k 3 n X l j 3 o Z 5 v p n H o k 4 p E 0 n p j N m h s 9 G x 1 k Z q y u x C 9 s t 7 C v - 5 s f y 3 u o g C x 0 _ 4 K w n m 8 C w 9 i p J v 8 g 2 H 6 o 5 y H 9 q i 7 O r 8 6 x N 2 0 7 j M 3 _ 0 - H g n k _ B 2 w - 0 E 8 q p 7 V 5 m s g P k z 0 g I v k j q C k v _ h V m 9 s u Q _ p m s F g s w 0 k C - 3 k u h B 2 4 v i F - m w l B n i 5 y B 5 0 p l M 6 u r i B 0 5 _ 4 X p 0 u - W l 0 h p K 9 n y g F p r 0 8 B o 0 l w K t i z - M 0 p p 5 B 9 m 2 _ C r 4 h 2 Z n y r g Y x u h z W l w s s e 9 r 5 x N z t 7 2 M 0 4 2 j O k 5 t v P 5 9 8 w y C k 5 w r I - r k l D 2 z z k J y 9 g u G z - r z I 2 q i m C t v u n C p h 4 p K s o k z C 1 s 0 1 D k - v 6 C s t o s D l i _ g b 0 p v r B u l y 5 D i u u 1 i B 8 9 m t D y 0 p m E 2 x j t B 2 w u n C v n 1 j B y p q o I 6 o w 2 E n o k 8 B g r z v H 8 t r l P 1 2 x o M _ p h l C - v r 6 E w x x R i v z 0 E x m j 2 D r p y - B n y o z L _ l s m B u z 7 l B k m z x F x j y 0 C 6 0 7 g I u u y e q 2 1 y K w p w g B 6 r 1 r D q 2 v t u B _ y v l H 3 5 j h E p r 6 h D q t - v e r t t o T h 0 n t D & l t ; / r i n g & g t ; & l t ; / r p o l y g o n s & g t ; & l t ; r p o l y g o n s & g t ; & l t ; i d & g t ; - 7 8 8 9 7 2 5 6 7 5 & l t ; / i d & g t ; & l t ; r i n g & g t ; z _ 5 4 r g 2 m j B k - h 7 E v s 8 _ H m n 5 5 C 0 m g Y _ v m U 3 v 6 - B & l t ; / r i n g & g t ; & l t ; / r p o l y g o n s & g t ; & l t ; / r l i s t & g t ; & l t ; b b o x & g t ; M U L T I P O I N T   ( ( - 4 . 5 7 8 9   3 9 . 8 8 4 7 2 ) ,   ( - 3 . 0 5 3 2 3   4 1 . 1 6 7 7 0 2 ) ) & l t ; / b b o x & g t ; & l t ; / r e n t r y v a l u e & g t ; & l t ; / r e n t r y & g t ; & l t ; r e n t r y & g t ; & l t ; r e n t r y k e y & g t ; & l t ; l a t & g t ; 4 1 . 5 1 9 6 0 7 5 4 3 9 4 5 3 1 2 & l t ; / l a t & g t ; & l t ; l o n & g t ; - 0 . 6 5 9 8 5 0 1 8 0 1 4 9 0 7 8 3 7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8 2 3 8 2 1 & l t ; / i d & g t ; & l t ; r i n g & g t ; t g 1 i v j 3 k e 6 _ j _ z B p z v 3 q B r 0 3 z D n w i r l B 9 h q 0 P y i m q E j 9 j u F y o j - J w 2 z 2 D 3 z 6 5 E s z s n k B _ 6 - 9 D s w k p L j l y 2 F h q _ n a 3 q y 5 C k o 3 y D q t n 1 X n q s m I l z x - G w 3 - 9 M g s l 0 i C q 2 y R p 8 g X v 7 t i C j 3 n v q B r v k z s B 7 5 0 u Z 7 j w z C 3 p 8 - D 4 0 0 j O i 2 - 5 S 3 p w s v C 4 m 8 l O 1 9 w l n B u 8 h q W 8 u p _ C 0 l 8 m D n l k p z B w 5 z j n B 3 2 r n E p g 0 i S m j 2 _ E q t 4 P 5 q m u F 6 q l j B l o _ i C 6 n x g B h u _ 3 B k _ 4 m C 4 q 9 m D - h 7 s B q 3 6 e r 7 0 y C 2 6 - z r B 8 3 o _ G l g h u E i y 7 - B m 3 n u G u 4 - j s J j _ s u N n l y 9 3 D v z y t E 9 9 8 v F x l _ 7 L z h q u D n m t 9 C 5 u g 7 d r 2 9 2 d n w i 7 C o 3 7 x O 0 5 u g G k w n 7 F w y w 1 L s 9 5 R t 2 - x G k o l z C q w i g G n r - s Z q k 1 6 I 8 m x 1 B 2 p i 1 T n 5 2 8 N - 1 v _ B 4 0 m q D s 0 1 1 I u x n 5 O l _ o t n D 7 5 y t I 2 4 l i F j h r o D h h g y S i z j h I z i 3 j U 7 l w 7 B g _ s R z p n h 1 B 9 q g 4 D o s l 6 c j v y 0 0 E 3 1 r s c 4 y j h I 3 2 x h b h j t N t i m _ G - j g 7 G k y 3 7 H r 7 y n 3 B 2 k w 7 0 B l 7 n 6 a q 6 h x O 7 m 3 9 E 6 x k p Q l s 3 u M 2 j 0 1 D t h g 3 B 1 7 9 t C 1 t h h d k o y g G 4 p p v P s 6 n j m D r j g u p C i p w y O p g 2 2 N p - 2 0 B 9 _ 9 j D z x l 0 D u 0 o r B 8 2 u r s B - q 4 l C k _ 8 9 E 3 k s 2 E x 4 g x E k 0 7 x D i p y j E w 3 5 9 K - 2 6 _ D 1 w k 0 J q - o d 5 r i w H v _ r p S g i o 2 K 9 h y u C _ x - h C 8 s 9 X - x 4 m D v 4 r t G t 8 - - K y 0 s 7 G 3 - 2 y J z 8 m k I w - x r G g _ 5 6 I 1 1 t 8 F t x o n N l u 5 3 U y q 1 v G 8 4 g h C z p t 2 I 5 q o 8 O k n x k G w v 5 R j - v v 2 D u 9 w y C u x 6 z F t o o - L t 8 9 3 I h 1 y s D k 4 i 7 D 6 p u 4 g B _ w m n k B 0 1 - z D j r v 7 B 7 y 9 0 Q - g j 2 R n 1 t 3 F s u 4 g S y t l 1 u C 2 l o 4 f 0 y k 5 Q 9 q 1 m D z k u 8 M _ _ k z H 8 7 r 1 Q - h x s E 9 3 1 g L _ m 6 k U 8 i s y q B 7 i 7 w 1 B v 6 8 4 e y j j p E g l 7 4 C - n 6 i L _ _ w n Z l 8 4 l j C h y 6 9 L v - v 2 J 7 5 t p p C 7 7 g n D s 4 3 v b s 5 y 5 k B 7 9 3 o C t m p O i 8 x l P v - z m G t q p 0 M 2 g u 5 7 D i v q z N p r 2 2 K 5 g 7 o E - t x 4 b u t v r R - v 6 n J o 3 s v I m m n 7 N 8 q o _ C l n w 7 V r p i 0 B u 8 h 5 I l 3 - o Q - h k 6 E _ v z w D v 4 2 5 g C n 5 7 e j 8 n q 3 B s t v p B - 4 q _ I x n i - e g 2 5 h N _ 8 3 0 E o y 9 _ F s 7 n i F _ m o j G r k 2 Z q r 6 8 D x 5 - 2 H 7 n u w J h l 6 m F _ x l i k B u t t O k 0 z v V 7 o 4 I 7 p _ 4 D g 6 y g F _ - h _ H _ _ 0 h T 4 s k w L w x l 9 H 6 k o c y - 8 l F 8 6 v _ I 7 7 1 w B _ y 1 8 u B r 0 5 0 T i j u 2 B 7 q j k F i 1 p y H m x t T w y r y G 9 v z x L r m w 4 D g j j h R x 3 p 3 B v 5 - d n _ s v B 4 2 k t B v g k 7 G v n x l Z x _ 7 _ E 7 h 8 g J v 4 8 0 H z l q 5 G u z z s C y s u d 8 m 2 y H j v n v O q j v w G r 3 0 0 C 3 0 p 7 n B v s z u B w 7 p h D h - 3 w I s u s x M q w _ z B 6 _ 6 f q 0 i v G k q i s B j _ w p C z o s f s w 8 g L p r s u J - 9 x u H 3 9 _ j f q w 2 v T z t i h K n 5 t v X r m t i l B t o s h C 9 3 r k U t p n v J 9 z o - k B o 3 q 5 t B 7 u 9 g Q w - s l I w s t s 5 C q y 1 x I 1 7 j y M v 0 h q M l g 0 k I 5 0 k k g B - 0 r 3 Z y 1 j 7 E w v i j G v x 5 t M t k 9 2 P 7 j t n M l w - q L 2 h z 3 Z v j u m x B - 9 6 0 D p u o v J z j 3 z X u m t v T l n v 1 X p n 4 2 J u 0 8 X u 0 6 5 M o z s n D 1 u s m Q w y 8 r K u l x 8 C t 2 2 j b 3 4 l v t B y j 0 q B k w 2 p F j 3 9 4 J r h o w 0 B _ h 3 4 U j 0 s _ f w j g - B h l v i C s z p 4 D 6 4 u k G w 8 - j V t y _ z C j 8 h y B r y x y C i k h k D u 2 w 9 B l 2 p k Q m 4 q - C o 8 x 5 G 1 7 n t F y 2 _ 4 B z m 2 g N i 1 t t B g 0 8 3 C r w o o F 8 1 w q Q 0 x r w B - u z 0 X 8 i - k E 1 9 j v L - t o r M g m 9 _ l B q 6 r k I x m 7 w B 7 h z z C 6 l s 5 J k v q w m B p p 4 k F _ t 0 - 5 B p w k - I n l y v a 1 p 0 2 D 2 0 k o E o p - s E g w i h K u 8 u 9 H s 8 q v C j 1 6 0 D 2 k p r B 8 8 8 t D q u 3 7 G u _ 8 1 D - w j w C z u y x I x 3 _ r J l g h t R q 6 i z M y 7 h 2 P 1 g _ x H 3 _ n h M z 2 h 6 w B l 4 r i J r i k i G i 4 g u G q 2 k i F j z 5 k U t 2 4 5 9 B 7 v n y C 7 v 3 a u p 8 3 K _ i r u m C l u 3 k m B 6 3 n 7 F v w k h M 1 i - q e s j n k D n 2 n p H 7 u s g E w 3 4 1 F 6 r 8 n K 5 x j d u 6 2 2 E w 5 i n Y 4 h 3 - B r 0 0 v G r k r t q C g y 8 X _ 6 6 s D o 5 r 7 J y 6 n x G l s o o E 1 z j s N t l z r v G p s q g i B 7 z _ w H 3 j 1 6 B 8 8 w t B 5 5 k r R y y l n w C w - q y Q w 9 2 7 E n p r w H 0 t n l s B 3 7 n z - B - n s s F 7 1 0 q B j v v n C 8 o g _ D v 7 s 4 E m 3 t u N 7 8 6 w E m g 0 x V k _ 4 4 y B k 4 l o E 4 g h y t B x h i 6 F m w t j F o 2 k 3 K 9 p i o G x - 3 m L - x 2 q g F n k r m J q 8 h m B u x z g L 0 1 8 q C p 4 5 x e 8 h w 8 J u 3 l 8 Q h m r g E n y 2 - Q 4 s 2 9 C 3 u _ x Q m i j o y B 1 r 6 - E p u 7 4 T w m 2 q i B n n 2 2 B s g 9 7 J 4 i u - B y 5 p c s k z q j C u n i v k C 3 u q v S t z v p F 0 9 3 g D 6 5 z z B 0 q 6 1 Q z - l - Y u 7 z r a y h y 0 Q v 6 l j D j s 3 1 E i 9 z j D q 4 4 n K 1 j n q W h h s u 7 B - t q y m B z 7 x l y B z w h l E 6 x h 0 G 4 1 9 s K m 0 r t U z s p 1 M q m 5 s v C - s p - S u h k x N 4 p z 5 L v s 7 - K - 2 2 k E 6 v - l G p n o u M g t m d p k 4 v I o t s 8 z B 6 - 7 - c t 9 - n E h 9 8 y D 3 w z 8 C i n m s G - k m s L - 8 x k G - u i z S t 3 9 u M 6 1 o 3 c 1 t s l F w s 2 p N r _ h d 7 g r u I i r x 6 K 9 4 y i J k g t 3 F v _ s l H 3 8 y n G w x _ 2 H p x w 8 O 1 y 8 k C t m x 7 p B x q z u c v h s m B 5 w u 0 O j h t p T i n t o B n - w i H i 3 h 4 g B u 1 g y H l 9 _ h D k h h u E 2 - x 8 K n 3 1 u d q 8 7 m G n 7 s r R g w i y D h q t v Y 2 1 y m J q t y g R _ j 0 y a - j 6 g C n i k z G k y 7 4 D g i 0 8 t B q _ q r l B i n 3 0 I o m - j G 8 j 3 1 B 2 j 9 9 E l x 2 r K t - 4 5 G 7 h q 7 y C t 9 0 7 Y 3 o m v F r 9 7 m M 2 7 8 6 D 9 s q r J 2 0 6 n b 4 - j 1 D 4 4 2 r L - g y _ T r y m n C _ _ 2 u Q 1 z v u E n z 8 4 P t 8 m h x E q x o 2 4 D 8 8 u k C 3 i x w h B k 0 0 7 B h 7 j n j B v 3 u 4 x C n w x i F 2 _ 3 l l B 7 r m s q B 6 0 6 0 p B i 5 j g r E 3 9 r i M s l q 8 5 B k k v i C 8 q j j H x p g g B 0 3 8 4 C 8 _ i z _ D 0 - l o s B y y j l D t 0 _ o x C z h m 8 J 9 9 t 6 E z k o 4 T 3 u g 1 L w 4 p 5 p F s 9 9 w H m n i 0 L k n g h Q 7 s 2 8 O 1 k _ m C x y o y j B u i l y i B 2 3 r n Z h k 7 g Q 5 4 3 o g D 9 k 7 2 c u p n j u E z z 3 _ 1 B 5 5 o 0 W w p q l G i 4 _ P 6 0 u 5 G x 7 h 4 B z 4 x j E p i r z c p p k j o C l w 3 _ 5 D p z 1 r l C 4 2 s l N 2 l w h D 7 o h o C p x m n I h 0 p 2 G 8 m j W 8 v u 8 C x _ _ v x D 4 t v y S q 1 3 o i B 0 q i g F 3 p o r G - v x r L - v 9 3 U o 8 7 8 D k z n i Q q j 8 _ F y q 1 k Z w 7 z _ j C w k n 2 2 B r m l 3 J l r h 2 1 F 6 n t i T s 4 x o C w i o 4 1 B q j _ s r B r 7 9 x i B t r v 2 G q n n 3 I 7 - l 2 G 6 2 7 g P x g x 2 X 9 t v a 4 n - p C n 1 1 u W i h z i I 5 x - 3 H g o 3 q N k x j 0 K j 0 t i P m r v b 0 1 2 u C y j 3 t _ B 3 - z q j B i 5 r k C q - 1 w I 2 u y o B p z 6 1 F u 4 i v k B 8 x 3 t o C z 8 z s a _ l - t P s j y 4 q C _ h j 0 D s 0 v m L w y s y m D l l p l Z 7 i 3 y C 5 1 p 0 O s 2 2 - I x u p g E t q 3 z F 6 n t b u j o i F 7 j o e w t r s C g v 3 0 G 8 j v y C i 8 1 U r u g 5 R 2 3 u - d q p z q h B s i y 2 7 B g 3 4 3 P 5 s 1 u H m i u h l B p h w r C _ 0 n V y y h x E 6 o 3 n J 5 7 5 9 E q t 3 2 E z 4 g s E w 0 2 s T 6 - t 7 f & l t ; / r i n g & g t ; & l t ; / r p o l y g o n s & g t ; & l t ; r p o l y g o n s & g t ; & l t ; i d & g t ; - 7 8 8 9 8 2 3 8 2 1 & l t ; / i d & g t ; & l t ; r i n g & g t ; j g w z t v 4 x i B 2 j 0 j B g 4 i r H 0 3 7 2 B _ 4 s w O n o p o G 9 5 p 2 B 5 o r n o B t - 8 v W & l t ; / r i n g & g t ; & l t ; / r p o l y g o n s & g t ; & l t ; r p o l y g o n s & g t ; & l t ; i d & g t ; - 7 8 8 9 8 2 3 8 2 1 & l t ; / i d & g t ; & l t ; r i n g & g t ; w 2 8 u _ _ _ s i B u - 1 w C y 2 8 r n D y 2 l _ t C g u 0 g D 3 1 q w B o 8 w k C h t i 7 O 6 u u 5 F 8 v q 0 E l t 4 g C u 1 k x D & l t ; / r i n g & g t ; & l t ; / r p o l y g o n s & g t ; & l t ; / r l i s t & g t ; & l t ; b b o x & g t ; M U L T I P O I N T   ( ( - 2 . 1 7 7 3   3 9 . 8 4 7 4 4 ) ,   ( 0 . 7 7 4 4   4 2 . 9 2 4 9 ) ) & l t ; / b b o x & g t ; & l t ; / r e n t r y v a l u e & g t ; & l t ; / r e n t r y & g t ; & l t ; r e n t r y & g t ; & l t ; r e n t r y k e y & g t ; & l t ; l a t & g t ; 2 8 . 2 9 0 5 2 9 2 5 1 0 9 8 6 3 3 & l t ; / l a t & g t ; & l t ; l o n & g t ; - 1 6 . 5 5 6 7 6 0 7 8 7 9 6 3 8 6 7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7 2 5 6 9 9 & l t ; / i d & g t ; & l t ; r i n g & g t ; g s 6 z i q x o l B 6 2 7 h K 5 m o l T x 1 r U x s v t D h m y r D i 3 7 6 D o i k h B v l g P l g n r K n n 6 o B w 7 - y D 2 l t 9 J j 9 _ o B 6 v _ y J 3 _ 5 W 1 o g L 4 v r l H k t - _ J z t w k B 3 l 2 h B h 4 9 - C - j 5 o F p w 1 4 B h 3 2 p C h 5 n 0 B u o 6 r B 0 0 h _ d p w i n C h q 2 q C k 4 q 3 B v j 4 0 C v s 0 i C 6 3 g x T _ r 5 v D h w 1 8 B 2 j 8 g Y q 6 s L i p - n B z y k 5 J q q 5 5 E r p 6 d h - h 1 C 2 i t e 1 5 4 w S j x q h D - w v j D u 3 g o W q i x q D 7 - 0 v J 0 z v u M o 5 i m H j k q s E h z m i B m i t 1 C g t 7 4 B h u r 6 Q 3 m k g G y 3 k r e n y k q C i 1 p j G s - 5 k E i 7 3 l E o k y j H & l t ; / r i n g & g t ; & l t ; / r p o l y g o n s & g t ; & l t ; r p o l y g o n s & g t ; & l t ; i d & g t ; - 7 8 8 9 7 2 5 6 9 8 & l t ; / i d & g t ; & l t ; r i n g & g t ; w k 6 9 2 k 1 r h B z 7 j u C z 9 o l E m 5 l J g 3 l h C z r g 4 D & l t ; / r i n g & g t ; & l t ; / r p o l y g o n s & g t ; & l t ; r p o l y g o n s & g t ; & l t ; i d & g t ; - 7 8 8 9 7 2 5 6 9 7 & l t ; / i d & g t ; & l t ; r i n g & g t ; u 4 j o s t r o h B w j z l I k 3 z 3 F y 2 g 2 B q p 4 W 9 x 6 V r j x k B y g l p J n 6 s i E 6 k 1 g M k k k u M v y n y C u t o k L 8 t g o D 5 n 1 1 C j 7 4 5 D 5 k y 6 C y h w o E r g g g D _ n q j a h 2 t m E & l t ; / r i n g & g t ; & l t ; / r p o l y g o n s & g t ; & l t ; r p o l y g o n s & g t ; & l t ; i d & g t ; - 7 8 8 9 7 2 5 6 9 6 & l t ; / i d & g t ; & l t ; r i n g & g t ; j 1 y i t o 6 u h B - m _ w a j 9 p g U v - p v I h 0 h 1 I - - s 4 E p t i 5 K & l t ; / r i n g & g t ; & l t ; / r p o l y g o n s & g t ; & l t ; r p o l y g o n s & g t ; & l t ; i d & g t ; - 7 8 8 9 7 2 5 6 9 5 & l t ; / i d & g t ; & l t ; r i n g & g t ; g n y w i _ k _ g B x 2 r h B 2 7 v 6 K 4 4 z t D j k 3 l Y s k _ h E w 4 8 U u t 7 j B 7 k p x C & l t ; / r i n g & g t ; & l t ; / r p o l y g o n s & g t ; & l t ; r p o l y g o n s & g t ; & l t ; i d & g t ; - 7 8 8 9 7 2 5 6 9 4 & l t ; / i d & g t ; & l t ; r i n g & g t ; p y v 8 2 y 9 7 l B 1 h x 4 D u 7 u j F t k w u M w q r 4 M s 7 v q B w g j q Q 4 l l y F r 8 6 y F y p h z B s g - 1 F w v 0 o T 3 6 s i C z 5 q 0 m C w x y n D 6 _ 6 4 J 1 q 4 R l l 4 o B t t 2 j E j 4 4 R w j o 3 D s m 0 j B n 4 1 r G x 0 4 m H i v 8 t D 1 _ g l Q t z 5 h N t g 0 n H y l t n D 0 w t 4 q E p 7 5 r 5 B 8 x v 3 a 5 x 3 3 F 3 n i l D - 7 v w F r l y m D o p h o D 9 w 2 g B 9 0 s 8 E 1 o s 7 B 9 q p z B t m - 5 C r - 2 9 G 8 - y - J o p r k v E 8 r z h Y k - 5 i B m m 5 t C r _ 2 s Q s 3 l z E q 9 4 2 D & l t ; / r i n g & g t ; & l t ; / r p o l y g o n s & g t ; & l t ; r p o l y g o n s & g t ; & l t ; i d & g t ; - 7 8 8 9 7 2 5 6 9 3 & l t ; / i d & g t ; & l t ; r i n g & g t ; 5 8 w i i p t - m B y t i s C 6 p 0 n 2 B - k z y m B t 6 r 7 W u z p 6 0 B s l 8 9 C 2 g 9 _ F m 3 u - I g w z q H j 0 v r i D _ u z M s n 0 s B o 5 t 8 a - 6 n u h B i 4 3 k S m h 6 V t 9 3 5 E v - _ 9 c j p j h X t i p 1 L 0 7 y g B t 8 h T t m _ i G j m 7 l E 6 z 1 g C x z x 4 F 5 7 l t C s 0 k u v B 6 x 6 - O p _ 0 i C 8 k r c 3 4 y 4 B n 2 o i E q 1 9 d 1 l 7 2 C v 0 z d h m s f o 5 k y G w q x 8 J l n m 4 H _ 9 0 n F o g w y D m j l l D w 0 s r B w g 8 v G 8 4 k g B 8 9 m 1 C m i _ h C o 8 6 w K 5 6 2 q B 8 h k 8 7 B 0 q 2 m m C p j o _ E 0 k k z 1 B s 7 v 2 b x s h 8 G o s v w z B n v 7 q x B u n o h E p 4 p 8 B v 1 y 4 N h y m _ G t 2 j s C 7 l h 7 L 0 6 8 8 K & l t ; / r i n g & g t ; & l t ; / r p o l y g o n s & g t ; & l t ; r p o l y g o n s & g t ; & l t ; i d & g t ; - 7 8 8 9 7 2 5 6 9 2 & l t ; / i d & g t ; & l t ; r i n g & g t ; j j 0 x o - n 1 g B p 1 u i p E l - 9 m k B 9 n v 8 K 9 o 1 z _ D l 5 4 Z m n 2 v L p r 0 - f p s x 3 D 4 1 w 5 B g v 9 1 C 4 y 8 l J i r n t C p m v 7 t B 5 o - 2 T n 8 m 3 K l v z q B j u i 3 B z x u t o B 3 w - 5 e x 5 x 0 W 8 i i 7 G 4 0 m n Q - 6 i 4 C z o n 1 E k z g h H j h 0 h K t p 0 r C 7 l 2 o C k 7 l 2 S y m - 4 B r 3 8 o F t y h 6 d h z y e o k r l D 6 p y j I 5 p 5 o K 0 0 i s G - g 6 9 D q 1 m 1 V 8 _ 5 x O y z n l B s 7 w Z i m v w F z h 7 0 f v q q x B m r _ 9 P s j o g C 0 k l 5 C l z 7 n C i h i 7 K l o 6 5 G v 8 _ q F g q 9 - z C 4 r 5 0 H t t l j o B x 4 n s N r _ q p B 7 w 3 e x t 1 V g n 1 x B m h 0 1 B - u p 8 D o r n i G _ z x q a u k 1 2 F j 8 h i L m m p 9 B _ x 8 l M s u - m H y k h p B l w 0 6 J r v t k C r i _ R l 3 7 l G 1 - z 8 D z i 5 1 L 1 9 9 k B k s q l C - w 0 p B i 2 i - i F g k 0 g O q 0 3 w x B o g l r C m j 6 u D - 9 x 8 B h o 3 r B 7 v j g J 7 y i x r D - g - 6 i E 8 _ 7 k D p q v n C y g 2 4 F 8 v z _ F r i - x D 5 k 2 r I s x t 5 E z i m p H j q n y p B r n 0 l L 8 8 i u C k n q 1 I i 5 r 8 U i u m n h B p k 9 2 0 C m h j k 1 K i h _ r o D s t g i 5 C h o 8 h G o o q k C 9 9 i 9 B q l - v E n l 1 3 C 0 q l t I 4 3 u j G o z w t C y h h 2 C q _ n q D z z g 0 I l g l Z o 8 6 i D - o 4 8 R x 7 5 j m J m u v 2 C w p n q E 8 m 7 a _ 1 q W u - 7 9 T & l t ; / r i n g & g t ; & l t ; / r p o l y g o n s & g t ; & l t ; r p o l y g o n s & g t ; & l t ; i d & g t ; - 7 8 8 9 7 2 5 6 9 1 & l t ; / i d & g t ; & l t ; r i n g & g t ; o s h q r x g l i B h t 0 0 T s t 5 8 Q 7 7 y p d - 1 w 6 I t 4 q 8 D v o y j T v u j 2 O z p 8 7 p B g u w 7 D 8 k m 0 F i 4 1 l I y h s 6 E 5 r o i C n g w M - 5 _ Y r 4 z g C y u o 4 C l 6 j v D i q z v D o w u t C w _ x u D 3 o n 6 D i q t m O 4 v z w G x 5 7 - H - 2 2 3 G l i - W 2 4 - g H y - t V - q p u E n 9 0 v B - k r q B 4 i - v B p n u k C x n w 1 C r 4 - S - r u 8 B _ 0 l t F h p j z F j 2 t 4 C z l r - G x u g r E _ p s 6 k B v 5 _ w B - w u s D 4 m 3 p J w z 7 x C o - 5 q J 9 g 2 _ V k t 5 2 C y m x t E y o 2 h Z 8 - g 6 C 5 0 p L x v x 5 D - 2 p 5 E u 3 1 u Z n - k h M n l _ 2 G p 5 h l E 9 l s _ N j 5 u n r B j t j j B h s o 6 F x 8 8 S z w s 6 I z 0 8 m P l - 2 g 9 B h q o 0 C v p 9 g B y p y m W v q h y D q t 7 l i B l w t s D 8 h 7 2 E m n r o K t j t t D o v j u B 1 0 t k G 7 x 3 q F l x p s E r t 9 8 G 4 7 3 n B 8 j q l C r j - u E 4 5 w X z q t q C m q 2 4 F 2 u 8 o X 6 s t n G y x 0 7 U i i j m C g q n m V x 3 g v j B m p i z D k 7 n m B n i q y j B - i s s T 8 x p s c t o p y b w v i 7 2 E 5 _ 9 p b n r p p E n 1 x 6 S h h n o B h j t z E m 8 s x F n h y T k y 7 N m 3 4 j I x 0 6 q C _ y 4 p H _ 2 5 Y j - 7 k B 6 x o q C n 7 m d 0 p q S _ j v a 7 h 5 w D x i i m k B 4 6 s 8 C q _ 0 u X & l t ; / r i n g & g t ; & l t ; / r p o l y g o n s & g t ; & l t ; r p o l y g o n s & g t ; & l t ; i d & g t ; - 7 8 8 9 7 2 5 6 9 0 & l t ; / i d & g t ; & l t ; r i n g & g t ; _ z w t 0 - y h h B o 0 g 0 J x j 0 2 V 9 z 7 v G q g x g C l p m 8 W x t n - h C x z y z r B j t 7 g J k r g p O 3 j y 1 N 2 3 k j s B s 6 8 0 B k o x 4 B 8 q 9 I w 1 - l C n 9 i j E 1 3 k m E 3 t 8 N z m k l J 7 j z a 2 - u h B m m j 6 B 0 4 o 9 D z 1 4 Z r q s 0 h B 6 n 5 1 B - v 2 h B n z 9 3 H q z l s B y 1 i p F m g w h H z p k x F n 0 l r D _ o k m B w p - 9 q B 0 y 7 k C u w h m R 6 i 8 6 C 9 r l z X l 1 n L g r 6 6 M y 4 m q C 3 8 y Q x m _ n B p m 5 h L 9 o g 0 G v z z x c i m g p F 3 _ 9 L - p _ p B x n 9 l C y 7 _ 3 F z 4 y y F i 5 l i R 5 x k v C 7 w z 9 C w 6 - _ T 4 z _ z G j 2 g 3 Q _ z s w m B o t 3 7 E 6 0 4 5 h B x s t x H h u p q y B u w z j B 8 7 x y B 4 8 o 9 E _ l z m C q n j g B m j q w N n q g l B g - 9 _ B p 9 h - E o p m s E - 7 v l J u 6 k v V q _ - q I l w 9 n L o n i 8 e 4 j y g L x w w h f - 4 q x J m - m 1 F 1 s n n D m p 3 j E - _ u h B m u y q F l 8 n o E _ 4 4 w O 5 3 6 q N p 1 3 m B k 0 j 9 G i 4 i o F k 1 y x G z 7 v 7 F j g 1 q B m p 4 r M 7 n m v I i 0 3 5 F 0 - k _ M h v k v D 1 3 p 4 D h 8 i i J & l t ; / r i n g & g t ; & l t ; / r p o l y g o n s & g t ; & l t ; r p o l y g o n s & g t ; & l t ; i d & g t ; - 7 8 8 9 7 2 5 6 8 9 & l t ; / i d & g t ; & l t ; r i n g & g t ; q x 7 - n h 6 p k B p 0 m 0 L r w i u M x q v z G r 4 m 3 D m 1 w w G m 5 6 S 6 o 1 p P q w l 0 f 3 5 1 6 E 2 h o 0 E 1 - 8 f z p z p B - 7 7 c 0 1 h u B 0 i 5 k B r 8 m 3 D 8 q 4 q J r h _ j D 2 k m 7 C l t i n E o m 8 2 y B 7 l u l B 6 r r 7 v C j 7 _ l F h j q r H 1 j 5 5 B m w x 5 V j g p 2 B v z u h 2 F 2 w y r L g i q x g B q w j o G l 7 w o m B m v q 8 J o 2 i z C k i m x q B 1 j s 7 D 7 g 3 z W 8 2 6 4 s C z m t i P v l _ o H l i q o F i w j l X u 3 j - F j l 2 Q v - 2 9 J y x 3 g K 6 w o h F u w i K o 2 2 6 l F w 9 2 s E r k m x D u o _ 2 L y - j _ B n s x p B o v k 8 C 9 n 3 1 F w w x 7 j B g x m h P 1 5 3 s F z l l 2 X h 8 4 y Y k 7 h 7 O h 9 p k E y k 5 9 K 4 8 h q C l 0 h w D _ x 4 z C q o y 1 H g v w v C q 8 t q E q x p r H 8 2 4 z D v w t h L z - z p H 2 z z _ G i 1 n y r B 1 p o 0 H - - q i Y 3 k x o L i 5 _ f y 2 x w B x u g X t p 4 j D k p v t B 3 u r m K - 5 v 4 B 0 0 x k D 6 i m _ K 5 7 v t H o t 1 r C m 1 j 2 p B 0 - 0 3 U p q 3 r I h h x y C h 5 6 u C o 9 t v W p w u 9 l B z l v 2 G - 1 3 v G t n i o B l 8 h h C _ z p z J i l j m G m z 8 z D m 3 _ y Q 2 v 4 - E 5 _ t 6 B 1 2 r o m B 3 1 5 X s x i o b 7 u 8 y K 9 i v h L 6 q j 5 B r 4 3 v O z k u i X - _ i w F r 1 7 p C x 8 x Y p 5 n 4 J h x _ k F 4 m q w C j 6 h x K 3 y _ m C s p 3 g D 1 w h 4 I i m 4 5 E o n 7 - B - t y O 3 w g 6 D n q q 3 C j m n 8 K l 4 t _ S l 7 v m C - 7 n 2 F q o _ t O 2 3 4 5 G n 1 7 j H 1 v x p t C g x 3 i R 4 o 1 i N m t i l G 5 8 q 8 N l 7 m 8 D u - y 9 W j r 3 h N - r o 2 H j y 3 3 J 9 s _ p H & l t ; / r i n g & g t ; & l t ; / r p o l y g o n s & g t ; & l t ; / r l i s t & g t ; & l t ; b b o x & g t ; M U L T I P O I N T   ( ( - 1 8 . 3 5 5 2   2 7 . 5 2 5 7 9 9 ) ,   ( - 1 3 . 1 2 0 2 2 1   2 9 . 5 1 2 7 1 4 ) ) & l t ; / b b o x & g t ; & l t ; / r e n t r y v a l u e & g t ; & l t ; / r e n t r y & g t ; & l t ; r e n t r y & g t ; & l t ; r e n t r y k e y & g t ; & l t ; l a t & g t ; 4 3 . 0 4 3 5 1 8 0 6 6 4 0 6 2 5 & l t ; / l a t & g t ; & l t ; l o n & g t ; - 2 . 6 1 6 8 4 2 2 6 9 8 9 7 4 6 0 9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- 7 8 8 9 7 6 0 3 0 4 & l t ; / i d & g t ; & l t ; r i n g & g t ; j 0 4 v 1 j 9 9 k B s 3 t d o 4 g t E 9 i o 6 D l 7 3 z I w 1 t 5 K j h y 4 M y p 9 r H 6 u 6 h R i y p z H k l z i D l 0 x l P 5 3 x 9 C i 9 t s g B k n 4 v B 5 8 n 3 Q p 5 o p G i q z k G - w x q L 0 - u g Y h n - 6 S z k p Z 8 j _ n E 5 y h 9 u B 8 n _ 9 C u - 8 8 C l g o 8 H 3 9 n 8 j D v i 2 o S r i w u O q v 6 4 Z - i r s H n x t y L i g l m L g q m 6 F 0 s m - m B k h 7 8 M s z o p J 9 u w q B o h 7 5 D x s 9 2 G p 8 r g G w r u q K _ x h l O 0 5 g r x B s 8 r 1 D 9 y l j F t q - k G 8 3 _ T g 1 4 o c j 2 o 3 B u p 5 q K w n x z K i n x h F - r u m L s v g o E y g q - F o 9 g 0 6 B v 9 t o I w k q 0 H 1 l l g 9 B 1 1 y u B 5 8 g - L q 0 l o N - r j x G 6 3 v x B j n h 5 C t y 8 t M y y r 8 E 1 l 8 q D q g y 2 N 6 8 y 9 C s t k r W r 2 5 1 D n r u 0 F l j o 2 d 3 g - q I k z 1 o T m j h u x C l 7 o 6 O v v u V 9 2 7 l B 0 6 r l F l h y u F v - 8 w C t p 4 2 M 1 w m 4 B - 7 n 9 E w o s t B 8 5 m y C z y n 5 n B y p 0 e m v i j B g 1 l q C t k s n I 4 5 3 q I p t q o J 0 8 6 t B 0 z t y U k k y j C 1 n k u J 7 n u g H h z 4 l P k _ 9 2 P h i 7 o K y w v j B m 4 k 5 J u m 2 5 E w o n 2 B 1 w n w D - _ 0 U 5 p p s B y u k y C l o 1 W u - i V - h 7 s B p i 1 l B n r n x D i h v e o 9 4 l C m 9 3 g D i m k e v q h c p v z 5 C z 5 u 8 H o 8 k R l s 3 7 B u 5 3 q F s u 5 s U 7 - k 8 R - u 8 j I 8 t 2 p H 0 9 r - l B 1 w - 9 T k x s i G _ 7 r 1 F z x u y B 5 6 2 j B l s 8 2 E 5 h j 5 M u 2 0 p H x h 5 - D 5 n 7 3 C g 6 7 z B 3 k 9 y C 4 g z O j 5 q n E q _ z t G z g - r U w p t 4 I s 9 u f v j - 9 J t s v T w j 5 2 f h _ 1 t q B 2 n y k X n - z 0 I 8 6 _ i D r _ 0 1 C r l h w z B s i y u k E m s 8 x 5 B 3 k r j B 7 o o 3 F h i p 2 Y m v q r Z u 8 2 R m t g a v r l j C v s p h D 9 j v z Q - j p w D - k 1 X o l 4 w F k k m k a p 0 8 y e h x 7 h O g - k s E v 2 u J z t q q I m w 8 s E u 3 y m D 5 x z t W 3 t - 8 I j g w S s 4 j V r r y a m u i q I p y r z U l v r 3 6 B q 7 3 9 D 0 g i h B o s j Y m l r _ I q 0 4 3 K s 0 k y E 0 7 3 h C r 5 7 l N p 5 4 0 P 6 w g U 9 t v n B s 3 o p G 4 g s g H 9 9 3 _ S x j 3 h C z o h y D r l x w G 0 t 4 m K 4 - v u D v 5 5 8 E t m u K 7 6 p r M p h l o D w 3 8 h G x k 0 p C 0 9 u n B s y n x I 9 m 7 8 e y 5 t o Z v - p 4 C m h r L j u j q a j g 3 i I s 0 7 o o B _ s x o I x j j k K j s j u F 1 h t - e q m v i J p 4 8 _ D p h p d g o w 0 E k i k 0 D r 4 o 2 f t p g 2 3 C 4 5 i y X 9 4 0 h B k 5 u i G p _ - 1 B i _ m u D y g 2 x H w 9 5 v C 7 6 q h D r y w m K _ m s l B 5 l x L m 9 4 a 9 z 8 D j g m m K _ g n 9 Q - z 9 u H s 9 g i B x t 3 p B 7 o _ f l o v 5 B y q o W g u h R 7 w 3 o E p o v y V g u v n c 2 8 6 t F 7 0 p - B y 2 v t F 2 2 1 2 M w y j 4 a 3 3 q - M _ z _ 3 d 6 0 2 y S y u n 6 C k s n - F i s t t C r j h 8 l D x 2 2 3 C j v o 7 D 0 8 i l a u g 7 o G g n 4 k G v r - h H 0 m - t w B r h r v f - 3 8 y G 1 g - T p l g 2 D - r q m D r h 0 r E y v 4 i C p 1 o d s _ 2 y l B m n r m C w w t - W v y 6 n L q 5 8 - K z t 7 6 X l h 5 r Q h l l u L 1 3 h z H n _ 7 g c v y p m u B v 4 m N r i h m Q p z n 8 9 B l 5 v p C 8 y g 5 B m s k _ F v g p 4 D i r 9 9 P 4 g 1 o L 6 3 v l H o 7 t w J z j 0 g G t p k t B o 1 - 2 m B j _ 8 - L _ u w 8 L r w 8 _ E x 5 m k J 2 j r 6 t B i 3 t 3 J v x 6 z H 4 j s o J 8 7 y n C k 4 l r Q w u m z C 5 7 v i o B r j 1 s M 2 8 v t f t - m 2 G i w r j J h g i q B 5 q _ 1 X l s w p F n 7 k i B 9 q u 3 Q - v g - B 1 o 9 u J v n h 2 P 5 i x k h B _ 1 z z M - q 1 y 9 D 5 9 _ 7 I 0 2 1 q P w s y i F 7 2 9 l K s g g z I k r q 5 j B l 8 l 8 S - 7 p 5 G g h q 9 E r m 2 q C u 0 k 3 G v m y 2 E 7 2 w 3 d 8 t r u E 6 h y q D m u 4 1 D r 7 _ 4 h H x 4 0 m E r s u t L 7 j v n H v t 1 y k B j p 3 g S w 7 i z C r x j r V 6 j y g Y y h p n D r 2 8 x B l l 5 j C k w v 0 U 4 n p 0 J 6 y z q D r 8 - 8 C 2 w 5 g R u q 8 j G 5 g 0 0 h B x t n 3 B v v m q b n y k l I 0 w 6 l X 2 1 z w K 2 3 1 s C - z k n E 6 h u p E t o 6 4 J o m z i I - n 9 h F n _ 1 s F m t 2 p C 1 o 1 y I 1 1 3 4 B z 8 q 5 B h 3 7 j C q n v R 5 g z 7 L h l x 9 D j s g i C _ n o j E - 8 y _ k B r 4 y t B k w y j W 6 5 0 r B 9 7 3 w E - o p m F l j 7 h G s s 8 9 b n 9 u 8 H w i _ 3 G r l m 9 F v z o y E w n g n O k w z 1 E 7 x z 2 B 1 q q n B 7 m l x T _ i 6 p i B i 5 1 p B v 9 6 6 F w x x l B p 5 r S h w q 0 B y 1 n n D w 8 1 5 P x l w q I y 3 v n D o 8 7 6 M - n h p C - _ h 2 C w n m 7 B u 1 h o _ B _ i 7 q Q n y y l n C i 8 - i f n p 3 o b 7 4 8 t G q 7 l 7 C t 4 z q F z z h i Q i g z g I l i _ w C 1 r g m H 4 3 v y C q h j n K m 6 w 8 F 2 _ _ u B l v w 0 E & l t ; / r i n g & g t ; & l t ; / r p o l y g o n s & g t ; & l t ; r p o l y g o n s & g t ; & l t ; i d & g t ; - 7 8 8 9 7 6 0 3 0 4 & l t ; / i d & g t ; & l t ; r i n g & g t ; h 4 7 i z m l k l B t m r h D w q p p B u l u o B - z _ k G h x o 4 L q v y 8 X m 8 n 6 K t i 5 3 P r p o r F y m - 6 D s u r i m B t 6 i k G 2 3 t 1 B z l m _ 9 B t _ 1 e y i 3 5 B _ i s m h B r z 2 x F _ 6 6 3 U z h 3 l P 6 6 2 v H h k s 7 C k 1 6 s H 5 l 3 j B p x t r B k k j p C 3 4 t k I 0 - 4 i C o z n n H 6 q - 2 L 3 q p 9 I o w l p S y z w p h D l g x k T 4 6 q 8 5 C k x u 2 F h s k 1 q B t v g 2 V s i 3 7 j B 1 z y v M - k k i P 6 s p _ P 0 7 s 7 D l i l y F i 5 1 2 C i w 4 i L z 1 _ _ Y q i s 8 N s l 6 i P 5 j j s I 4 6 5 7 G h q p 8 L p g o 2 Z & l t ; / r i n g & g t ; & l t ; / r p o l y g o n s & g t ; & l t ; r p o l y g o n s & g t ; & l t ; i d & g t ; - 7 8 8 9 7 6 0 3 0 4 & l t ; / i d & g t ; & l t ; r i n g & g t ; i y 4 g 3 j 0 p n B k 2 y i J 9 s 3 h G m t p s E g 7 3 v E z 8 x 9 J k m t w B w 8 o k l B _ 5 h 3 L 9 s n 8 D 6 2 6 y U 9 y i p D m k 2 g C 2 q u x F 5 _ n u B _ 4 1 t H & l t ; / r i n g & g t ; & l t ; / r p o l y g o n s & g t ; & l t ; / r l i s t & g t ; & l t ; b b o x & g t ; M U L T I P O I N T   ( ( - 3 . 4 5 1 1   4 2 . 4 7 1 0 5 ) ,   ( - 1 . 7 2 6 9 1 3   4 3 . 4 9 9 5 9 9 ) ) & l t ; / b b o x & g t ; & l t ; / r e n t r y v a l u e & g t ; & l t ; / r e n t r y & g t ; & l t ; / R e g i o n C a c h e & g t ; & l t ; R e g i o n S o u r c e s   x m l n s : i = " h t t p : / / w w w . w 3 . o r g / 2 0 0 1 / X M L S c h e m a - i n s t a n c e " & g t ; & l t ; r s o u r c e & g t ; & l t ; r s o u r c e i d & g t ; 1 & l t ; / r s o u r c e i d & g t ; & l t ; r s o u r c e n a m e & g t ; �   2 0 1 3   N o k i a & l t ; / r s o u r c e n a m e & g t ; & l t ; / r s o u r c e & g t ; & l t ; r s o u r c e & g t ; & l t ; r s o u r c e i d & g t ; 2 & l t ; / r s o u r c e i d & g t ; & l t ; r s o u r c e n a m e & g t ; �   2 0 1 3   M i c r o s o f t & l t ; / r s o u r c e n a m e & g t ; & l t ; / r s o u r c e & g t ; & l t ; / R e g i o n S o u r c e s & g t ; < / r p > < / V i s u a l i z a t i o n P S t a t e > 
</file>

<file path=customXml/item6.xml>��< ? x m l   v e r s i o n = " 1 . 0 "   e n c o d i n g = " u t f - 1 6 " ? > < D a t a M a s h u p   x m l n s = " h t t p : / / s c h e m a s . m i c r o s o f t . c o m / D a t a M a s h u p " > A A A A A B g D A A B Q S w M E F A A C A A g A b Z B c T t k p P H 6 o A A A A + A A A A B I A H A B D b 2 5 m a W c v U G F j a 2 F n Z S 5 4 b W w g o h g A K K A U A A A A A A A A A A A A A A A A A A A A A A A A A A A A h Y 9 N D o I w G E S v Q r q n P 8 A C y U d Z G H e S m J A Y t 0 2 t 0 A j F 0 G K 5 m w u P 5 B U k U d S d y 5 m 8 S d 4 8 b n c o p q 4 N r m q w u j c 5 Y p i i Q B n Z H 7 W p c z S 6 U 5 i i g s N O y L O o V T D D x m a T 1 T l q n L t k h H j v s Y 9 x P 9 Q k o p S R Q 7 m t Z K M 6 E W p j n T B S o c / q + H + F O O x f M j z C y Q o n a c x w n D I g S w 2 l N l 8 k m o 0 x B f J T w n p s 3 T g o r m y 4 q Y A s E c j 7 B X 8 C U E s D B B Q A A g A I A G 2 Q X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k F x O K I p H u A 4 A A A A R A A A A E w A c A E Z v c m 1 1 b G F z L 1 N l Y 3 R p b 2 4 x L m 0 g o h g A K K A U A A A A A A A A A A A A A A A A A A A A A A A A A A A A K 0 5 N L s n M z 1 M I h t C G 1 g B Q S w E C L Q A U A A I A C A B t k F x O 2 S k 8 f q g A A A D 4 A A A A E g A A A A A A A A A A A A A A A A A A A A A A Q 2 9 u Z m l n L 1 B h Y 2 t h Z 2 U u e G 1 s U E s B A i 0 A F A A C A A g A b Z B c T g / K 6 a u k A A A A 6 Q A A A B M A A A A A A A A A A A A A A A A A 9 A A A A F t D b 2 5 0 Z W 5 0 X 1 R 5 c G V z X S 5 4 b W x Q S w E C L Q A U A A I A C A B t k F x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Y 1 F e g l R b 0 i f J 9 s j g a z s A w A A A A A C A A A A A A A D Z g A A w A A A A B A A A A B T g i 7 4 Q X C x B C + 1 u M A j q q C 0 A A A A A A S A A A C g A A A A E A A A A P z u 3 O X k 1 k N y z 3 1 B W N i G g s l Q A A A A Z e x e U z Z 7 J s / k 0 g B v P c b 0 X W W c m 4 k B j S t F z J s W f g s P 5 A n O i 9 h P 3 3 n 0 S j E K 9 Z b h L + / 4 r n v w W K z 0 a K U / W 8 F 0 6 d L W 5 8 Y q L 6 4 z 7 N b b I S i C g r t U 5 S Q U A A A A i q T K W e t l l B / 7 S v L I N k c U K / C 4 q b I = < / D a t a M a s h u p > 
</file>

<file path=customXml/itemProps1.xml><?xml version="1.0" encoding="utf-8"?>
<ds:datastoreItem xmlns:ds="http://schemas.openxmlformats.org/officeDocument/2006/customXml" ds:itemID="{53B82602-4DB0-4AC4-86F8-9AAB9F1C65DB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9035735E-C213-4BCB-A3BB-3A78CA83B18E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CAD1C522-2386-40B2-891F-99F45FBEF2EE}">
  <ds:schemaRefs>
    <ds:schemaRef ds:uri="http://www.w3.org/2001/XMLSchema"/>
    <ds:schemaRef ds:uri="http://microsoft.data.visualization.Client.Excel.LState/1.0"/>
  </ds:schemaRefs>
</ds:datastoreItem>
</file>

<file path=customXml/itemProps4.xml><?xml version="1.0" encoding="utf-8"?>
<ds:datastoreItem xmlns:ds="http://schemas.openxmlformats.org/officeDocument/2006/customXml" ds:itemID="{D9A4FECC-27FC-4E8C-AE1C-2AB00F8CEFAB}">
  <ds:schemaRefs>
    <ds:schemaRef ds:uri="http://www.w3.org/2001/XMLSchema"/>
    <ds:schemaRef ds:uri="http://microsoft.data.visualization.Client.Excel.CustomMapList/1.0"/>
  </ds:schemaRefs>
</ds:datastoreItem>
</file>

<file path=customXml/itemProps5.xml><?xml version="1.0" encoding="utf-8"?>
<ds:datastoreItem xmlns:ds="http://schemas.openxmlformats.org/officeDocument/2006/customXml" ds:itemID="{AD3A6683-B258-4543-8176-31A0F58AB0DC}">
  <ds:schemaRefs>
    <ds:schemaRef ds:uri="http://www.w3.org/2001/XMLSchema"/>
    <ds:schemaRef ds:uri="http://microsoft.data.visualization.Client.Excel.PState/1.0"/>
  </ds:schemaRefs>
</ds:datastoreItem>
</file>

<file path=customXml/itemProps6.xml><?xml version="1.0" encoding="utf-8"?>
<ds:datastoreItem xmlns:ds="http://schemas.openxmlformats.org/officeDocument/2006/customXml" ds:itemID="{41DE2090-9C83-42A6-89FC-53286D4B08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IESI20</vt:lpstr>
      <vt:lpstr>Subsectores</vt:lpstr>
      <vt:lpstr>Calculo de percentil</vt:lpstr>
      <vt:lpstr>Ejercicio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ASEDIE - Informe del Sector Infomediario 2016</dc:title>
  <dc:subject/>
  <dc:creator>Ricardo Gonzalez Perez</dc:creator>
  <cp:keywords>ASEDIE;infomediarias</cp:keywords>
  <dc:description/>
  <cp:lastModifiedBy>ASEDIE</cp:lastModifiedBy>
  <cp:revision/>
  <dcterms:created xsi:type="dcterms:W3CDTF">2013-10-18T16:59:37Z</dcterms:created>
  <dcterms:modified xsi:type="dcterms:W3CDTF">2020-09-09T11:02:54Z</dcterms:modified>
  <cp:category/>
  <cp:contentStatus/>
</cp:coreProperties>
</file>